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5440" windowHeight="12630" tabRatio="924" activeTab="1"/>
  </bookViews>
  <sheets>
    <sheet name="uvod" sheetId="1" r:id="rId1"/>
    <sheet name="cilji +ukrepi" sheetId="19" r:id="rId2"/>
    <sheet name="vprašalnik" sheetId="20" state="hidden" r:id="rId3"/>
    <sheet name="programi" sheetId="2" r:id="rId4"/>
    <sheet name="vpis" sheetId="3" r:id="rId5"/>
    <sheet name="diplomanti" sheetId="5" r:id="rId6"/>
    <sheet name="izmenjava študentov 2018" sheetId="7" r:id="rId7"/>
    <sheet name="izmenjava študentov 2019" sheetId="8" r:id="rId8"/>
    <sheet name="raziskovalna" sheetId="9" r:id="rId9"/>
    <sheet name="projekti" sheetId="10" r:id="rId10"/>
    <sheet name="izmenjava zaposlenih " sheetId="11" r:id="rId11"/>
    <sheet name="skrb za slovenčino" sheetId="4" r:id="rId12"/>
    <sheet name="predlog novega šp" sheetId="22" r:id="rId13"/>
    <sheet name="List5" sheetId="17" state="hidden" r:id="rId14"/>
  </sheets>
  <externalReferences>
    <externalReference r:id="rId15"/>
    <externalReference r:id="rId16"/>
  </externalReferences>
  <definedNames>
    <definedName name="_xlnm._FilterDatabase" localSheetId="7" hidden="1">'izmenjava študentov 2019'!$A$1:$I$42</definedName>
    <definedName name="clanica">List5!$A$2:$A$27</definedName>
    <definedName name="dis">'[1]spustni seznam'!$C$2:$C$4</definedName>
    <definedName name="kader">'[1]spustni seznam'!$G$2:$G$3</definedName>
    <definedName name="nacinpristopa">'[2]spustni seznami'!$H$2:$H$3</definedName>
    <definedName name="odgo">'[1]spustni seznam'!$D$2:$D$3</definedName>
    <definedName name="sredstva">'[1]spustni seznam'!$E$2:$E$3</definedName>
    <definedName name="stopnja">'[1]spustni seznam'!$A$2:$A$4</definedName>
    <definedName name="vir">'[1]spustni seznam'!$F$2:$F$5</definedName>
    <definedName name="vrsta">'[1]spustni seznam'!$B$2:$B$6</definedName>
    <definedName name="vrstastudija">'[2]spustni seznami'!$E$2:$E$4</definedName>
  </definedNames>
  <calcPr calcId="145621"/>
</workbook>
</file>

<file path=xl/calcChain.xml><?xml version="1.0" encoding="utf-8"?>
<calcChain xmlns="http://schemas.openxmlformats.org/spreadsheetml/2006/main">
  <c r="L26" i="3" l="1"/>
  <c r="K26" i="3"/>
  <c r="J26" i="3"/>
  <c r="I26" i="3"/>
  <c r="H26" i="3"/>
  <c r="G26" i="3"/>
  <c r="L12" i="3"/>
  <c r="K12" i="3"/>
  <c r="J12" i="3"/>
  <c r="I12" i="3"/>
  <c r="H12" i="3"/>
  <c r="G12" i="3"/>
  <c r="G5" i="10" l="1"/>
  <c r="G6" i="10"/>
  <c r="G7" i="10"/>
  <c r="G8" i="10"/>
  <c r="G9" i="10"/>
  <c r="G10" i="10"/>
  <c r="G11" i="10"/>
  <c r="G12" i="10"/>
  <c r="G13" i="10"/>
  <c r="G14" i="10"/>
  <c r="G15" i="10"/>
  <c r="G16" i="10"/>
  <c r="G17" i="10"/>
  <c r="G18" i="10"/>
  <c r="G4" i="10"/>
  <c r="C5" i="10"/>
  <c r="C6" i="10"/>
  <c r="C7" i="10"/>
  <c r="C8" i="10"/>
  <c r="C9" i="10"/>
  <c r="C10" i="10"/>
  <c r="C11" i="10"/>
  <c r="C12" i="10"/>
  <c r="C13" i="10"/>
  <c r="C14" i="10"/>
  <c r="C15" i="10"/>
  <c r="C16" i="10"/>
  <c r="C17" i="10"/>
  <c r="C18" i="10"/>
  <c r="C4" i="10"/>
  <c r="F7" i="2" l="1"/>
  <c r="F14" i="2"/>
  <c r="E9" i="11" l="1"/>
  <c r="A3" i="2" l="1"/>
  <c r="G7" i="2"/>
  <c r="A4" i="2" l="1"/>
  <c r="A5" i="2" s="1"/>
  <c r="A6" i="2" s="1"/>
  <c r="B4" i="20"/>
  <c r="A1" i="19"/>
  <c r="J6" i="11" l="1"/>
  <c r="J7" i="11"/>
  <c r="J8" i="11"/>
  <c r="J9" i="11"/>
  <c r="J10" i="11"/>
  <c r="J11" i="11"/>
  <c r="J12" i="11"/>
  <c r="J13" i="11"/>
  <c r="J14" i="11"/>
  <c r="J5" i="11"/>
  <c r="E6" i="11"/>
  <c r="E7" i="11"/>
  <c r="E8" i="11"/>
  <c r="E10" i="11"/>
  <c r="E11" i="11"/>
  <c r="E12" i="11"/>
  <c r="E13" i="11"/>
  <c r="E14" i="11"/>
  <c r="E5" i="11"/>
  <c r="I42" i="8"/>
  <c r="H42" i="8"/>
  <c r="I42" i="7"/>
  <c r="H42" i="7"/>
  <c r="G14" i="2"/>
  <c r="G1" i="11" l="1"/>
  <c r="H1" i="11"/>
  <c r="I1" i="11"/>
  <c r="C1" i="11"/>
  <c r="D1" i="11"/>
  <c r="B1" i="11"/>
  <c r="B1" i="10"/>
  <c r="B2" i="9"/>
  <c r="A2" i="8"/>
  <c r="A3" i="8"/>
  <c r="A4" i="8"/>
  <c r="A5" i="8"/>
  <c r="A6" i="8"/>
  <c r="A7" i="8"/>
  <c r="A8" i="8"/>
  <c r="A9" i="8"/>
  <c r="A10" i="8"/>
  <c r="A11" i="8"/>
  <c r="A12" i="8"/>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2" i="7"/>
  <c r="A3" i="7"/>
  <c r="A4" i="7"/>
  <c r="A5" i="7"/>
  <c r="A6" i="7"/>
  <c r="A7" i="7"/>
  <c r="A8" i="7"/>
  <c r="A9" i="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3" i="3"/>
  <c r="A25" i="3"/>
  <c r="A24" i="3"/>
  <c r="A23" i="3"/>
  <c r="A22" i="3"/>
  <c r="A21" i="3"/>
  <c r="A20" i="3"/>
  <c r="A19" i="3"/>
  <c r="A18" i="3"/>
  <c r="A17" i="3"/>
  <c r="A16" i="3"/>
  <c r="A11" i="3"/>
  <c r="A10" i="3"/>
  <c r="A9" i="3"/>
  <c r="A8" i="3"/>
  <c r="A7" i="3"/>
  <c r="A6" i="3"/>
  <c r="A5" i="3"/>
  <c r="A4" i="3"/>
  <c r="A2" i="3"/>
  <c r="A2" i="5"/>
  <c r="A3" i="5"/>
  <c r="A4" i="5"/>
  <c r="A5" i="5"/>
  <c r="A6" i="5"/>
  <c r="A7" i="5"/>
  <c r="A8" i="5"/>
  <c r="A9" i="5"/>
  <c r="A10" i="5"/>
  <c r="A12" i="5"/>
  <c r="A19" i="5"/>
  <c r="A20" i="5"/>
  <c r="A21" i="5"/>
  <c r="A22" i="5"/>
  <c r="A23" i="5"/>
  <c r="A24" i="5"/>
  <c r="A25" i="5"/>
  <c r="A26" i="5"/>
  <c r="A27" i="5"/>
  <c r="A29" i="5"/>
  <c r="A9" i="2"/>
  <c r="A10" i="2" s="1"/>
  <c r="A11" i="2" s="1"/>
  <c r="A12" i="2" s="1"/>
  <c r="A13" i="2" s="1"/>
</calcChain>
</file>

<file path=xl/sharedStrings.xml><?xml version="1.0" encoding="utf-8"?>
<sst xmlns="http://schemas.openxmlformats.org/spreadsheetml/2006/main" count="895" uniqueCount="286">
  <si>
    <t>ČLANICA</t>
  </si>
  <si>
    <t>STOPNJA ŠTUDIJA</t>
  </si>
  <si>
    <t>število sporazumov o sodelovanju pri pridobivanju "dvojnih" diplom</t>
  </si>
  <si>
    <t xml:space="preserve">NAČRTOVANO LETO </t>
  </si>
  <si>
    <t xml:space="preserve">NAČRTOVANO ŠTUDIJSKO LETO </t>
  </si>
  <si>
    <t>FF</t>
  </si>
  <si>
    <t>število udeležencev lektoratov tipa A</t>
  </si>
  <si>
    <t>število lektoratov tipa A</t>
  </si>
  <si>
    <t>število lektoratov tipa A, kjer se je na univerzah izvajal študij slovenščine</t>
  </si>
  <si>
    <t>število udeležencev lektoratov tipa B</t>
  </si>
  <si>
    <t>število lektoratov tipa B</t>
  </si>
  <si>
    <t>število lektoratov tipa B, kjer se je na univerzah izvajal študij slovenščine</t>
  </si>
  <si>
    <t>število udeležencev lektoratov tipa C</t>
  </si>
  <si>
    <t>število lektoratov tipa C</t>
  </si>
  <si>
    <t>število lektoratov tipa C, kjer se je na univerzah izvajal študij slovenščine</t>
  </si>
  <si>
    <t>število udeležencev tečajev (šol) slovenščine za tujce Slovencev brez slovenskega državljanstva na univerzi</t>
  </si>
  <si>
    <t>LETO (za program dela)</t>
  </si>
  <si>
    <t>1. stopnja</t>
  </si>
  <si>
    <t>2. stopnja</t>
  </si>
  <si>
    <t>3. stopnja</t>
  </si>
  <si>
    <t>UNIVERZITETNI PROGRAM</t>
  </si>
  <si>
    <t>VISOKOŠOLSKI STROKOVNI PROGRAM</t>
  </si>
  <si>
    <t xml:space="preserve">ENOVITI MAGISTRSKI </t>
  </si>
  <si>
    <t>VRSTA ŠTUDIJA/ študijski program</t>
  </si>
  <si>
    <t>VRSTA ŠTUDIJA/ študijski program za 3. stopnjo</t>
  </si>
  <si>
    <t>način</t>
  </si>
  <si>
    <t>redni</t>
  </si>
  <si>
    <t>izredni</t>
  </si>
  <si>
    <t xml:space="preserve">število vseh vpisanih v študijskem letu </t>
  </si>
  <si>
    <t>število ponavljalcev v študijskem letu</t>
  </si>
  <si>
    <t>Število vpisanih tujih študentov</t>
  </si>
  <si>
    <t xml:space="preserve">Število vpisanih v 1. letnik vključno s ponavljavci preteklega študijskega leta t-1 </t>
  </si>
  <si>
    <t>NAČRTOVANO ŠTUDIJSKO LETO t</t>
  </si>
  <si>
    <t>NAČRTOVANO LETO n</t>
  </si>
  <si>
    <t xml:space="preserve">Število vpisanih v 2. letnik v obdobju študijskega leta t brez ponavljavcev </t>
  </si>
  <si>
    <t>število študentov na dodatnem letu (absolventov)</t>
  </si>
  <si>
    <t>NAČIN ŠTUDIJA</t>
  </si>
  <si>
    <t>1.stopnja</t>
  </si>
  <si>
    <t>REDNI</t>
  </si>
  <si>
    <t>IZREDNI</t>
  </si>
  <si>
    <t>2.stopnja</t>
  </si>
  <si>
    <t>število študijskih programov, ki se bodo predvideno izvajali v tujem jeziku</t>
  </si>
  <si>
    <t>VRSTA MOBILNOSTI</t>
  </si>
  <si>
    <t xml:space="preserve">Število  študentov, ki bodo odšli v tujino na študijsko izmenjavo </t>
  </si>
  <si>
    <t>Število  študentov, ki bodo prišli iz tujine na študijsko izmenjavo</t>
  </si>
  <si>
    <t>ERASMUS</t>
  </si>
  <si>
    <t>CEEPUS</t>
  </si>
  <si>
    <t>druge izmenjave, ki trajajo vsaj 3 mesece ali več</t>
  </si>
  <si>
    <t xml:space="preserve">druge izmenjave, ki trajajo manj kot 3 mesece </t>
  </si>
  <si>
    <t>druge izmenjave, ki trajajo manj kot 3 mesece,</t>
  </si>
  <si>
    <t>VRSTA ŠTUDIJA/študijski program 3.stopnja</t>
  </si>
  <si>
    <t>Upoštevajte samo tiste članke in objave ki  jih prispevajo vaši zaposleni in štejejo na Web of Science</t>
  </si>
  <si>
    <t xml:space="preserve">
Upoštevajte samo tiste članke in objave, kjer bodo zaposleni soavtorji skupaj z drugimi, ki so zaposleni na drugih visokošolskih zavodih, raziskovalnih zavodih ali prihajajo s tujine, članke in objave pa štejejo na Web of Science</t>
  </si>
  <si>
    <t>Čisti citati ne vsebujejo samocitatov (ko avtor citira sebe ali soavtorje)</t>
  </si>
  <si>
    <t>leto</t>
  </si>
  <si>
    <t>Leto</t>
  </si>
  <si>
    <t>leto za program dela</t>
  </si>
  <si>
    <t>NAČIN PRISTOPA</t>
  </si>
  <si>
    <t>VODJA/KOORDINATOR</t>
  </si>
  <si>
    <t>PARTNER</t>
  </si>
  <si>
    <t>Načrtujte število CRP-ov.</t>
  </si>
  <si>
    <t>Načrtujte število znanstvenih sestankov/konferenc.</t>
  </si>
  <si>
    <t>Drugi uporabniki znanja so npr. državni in upravni organi, zavodi, javne agencije, javna podjetja, javni skladi, zbornice in druge pravne osebe.</t>
  </si>
  <si>
    <t>kumulativa= obstoječi + novi</t>
  </si>
  <si>
    <t>STOPNJA</t>
  </si>
  <si>
    <t>število visokošolskih učiteljev, sodelavcev, ki so bili na izmenjavi, so se izobraževali ali so sodelovali v pedagoškem, znanstvenoraziskovalnem procesu ali umetniškem delu v tujini s tujimi visokošolskimi zavodi</t>
  </si>
  <si>
    <t>predhodnje študijsko leto</t>
  </si>
  <si>
    <t>število udeležencev akreditiranih programov izpopolnjevanja</t>
  </si>
  <si>
    <t>število tujih akreditacij</t>
  </si>
  <si>
    <t xml:space="preserve">Načrtujte število programov na članici v NAČRTOVANEM letu </t>
  </si>
  <si>
    <t xml:space="preserve">Načrtujte število  projektov na članici v načrtovanem letu </t>
  </si>
  <si>
    <t>Načrtujte število temeljnih projektov na članici v  načrtovanem letu</t>
  </si>
  <si>
    <t>Načrtujte število podoktorskih projektov na članici v načrtovanem letu</t>
  </si>
  <si>
    <t>AG</t>
  </si>
  <si>
    <t>AGRFT</t>
  </si>
  <si>
    <t>ALUO</t>
  </si>
  <si>
    <t>BF</t>
  </si>
  <si>
    <t>EF</t>
  </si>
  <si>
    <t>FA</t>
  </si>
  <si>
    <t>FDV</t>
  </si>
  <si>
    <t>FE</t>
  </si>
  <si>
    <t>FFA</t>
  </si>
  <si>
    <t>FGG</t>
  </si>
  <si>
    <t>FKKT</t>
  </si>
  <si>
    <t>FMF</t>
  </si>
  <si>
    <t>FPP</t>
  </si>
  <si>
    <t>FRI</t>
  </si>
  <si>
    <t>FSD</t>
  </si>
  <si>
    <t>FS</t>
  </si>
  <si>
    <t>FŠ</t>
  </si>
  <si>
    <t>FU</t>
  </si>
  <si>
    <t>MF</t>
  </si>
  <si>
    <t>NTF</t>
  </si>
  <si>
    <t>PEF</t>
  </si>
  <si>
    <t>PF</t>
  </si>
  <si>
    <t>TEOF</t>
  </si>
  <si>
    <t>VF</t>
  </si>
  <si>
    <t>ZF</t>
  </si>
  <si>
    <t>članice</t>
  </si>
  <si>
    <t xml:space="preserve"> Število diplomantov v letu </t>
  </si>
  <si>
    <t xml:space="preserve">LETO </t>
  </si>
  <si>
    <t>predhodno študijsko leto</t>
  </si>
  <si>
    <t>število vseh registriranih raziskovalcev pri ARRS, ki so zaposleni na članici  in opravljajo raziskovalno delo (visokošolski učitelji in sodelavci, raziskovalci, mladi raziskovalci in podoktorski raziskovalci)</t>
  </si>
  <si>
    <t>skupaj</t>
  </si>
  <si>
    <t>1. stopnja (uni,vs)</t>
  </si>
  <si>
    <t>2. stopnja (mag., EM)</t>
  </si>
  <si>
    <t>RAZISKOVALNA DEJAVNOST</t>
  </si>
  <si>
    <t>UMETNIŠKA DEJAVNOST</t>
  </si>
  <si>
    <t xml:space="preserve">Število znanstvenih objav (WoS) </t>
  </si>
  <si>
    <t xml:space="preserve">Število znanstvenih objav (WoS) v sodelovanju s tujimi partnerji </t>
  </si>
  <si>
    <t>število gostujočih strokovnjakov iz gospodarstva in negospodarstva, ki bodo sodelovali v pedagoškem procesu</t>
  </si>
  <si>
    <t>število gostujočih visokošolskih učiteljev, sodelavcev oziroma raziskovalcev iz domačih raziskovalnih zavodov, ki bodo sodelovali v pedagoškem procesu</t>
  </si>
  <si>
    <r>
      <t xml:space="preserve">število </t>
    </r>
    <r>
      <rPr>
        <b/>
        <u/>
        <sz val="10"/>
        <rFont val="Arial"/>
        <family val="2"/>
        <charset val="238"/>
      </rPr>
      <t>tujih</t>
    </r>
    <r>
      <rPr>
        <b/>
        <sz val="10"/>
        <rFont val="Arial"/>
        <family val="2"/>
        <charset val="238"/>
      </rPr>
      <t xml:space="preserve"> visokošolskih učiteljev, sodelavcev in znanstvenih delavcev, ki bodo sodelovali pri pedagoškem procesu za vsaj en predmet</t>
    </r>
  </si>
  <si>
    <r>
      <t xml:space="preserve">število </t>
    </r>
    <r>
      <rPr>
        <b/>
        <u/>
        <sz val="10"/>
        <rFont val="Arial"/>
        <family val="2"/>
        <charset val="238"/>
      </rPr>
      <t>tujih</t>
    </r>
    <r>
      <rPr>
        <b/>
        <sz val="10"/>
        <rFont val="Arial"/>
        <family val="2"/>
        <charset val="238"/>
      </rPr>
      <t xml:space="preserve"> visokošolskih učiteljev, sodelavcev in znanstvenih delavcev, ki bodo sodelovali pri pedagoškem procesu vsaj del predmeta</t>
    </r>
  </si>
  <si>
    <r>
      <t xml:space="preserve">število </t>
    </r>
    <r>
      <rPr>
        <b/>
        <u/>
        <sz val="10"/>
        <rFont val="Arial"/>
        <family val="2"/>
        <charset val="238"/>
      </rPr>
      <t>tujih</t>
    </r>
    <r>
      <rPr>
        <b/>
        <sz val="10"/>
        <rFont val="Arial"/>
        <family val="2"/>
        <charset val="238"/>
      </rPr>
      <t xml:space="preserve"> znanstvenih delavcev in raziskovalnih sodelavcev, ki bodo na izmenjavi in bodo sodelovali v pedagoškem procesu</t>
    </r>
  </si>
  <si>
    <r>
      <t xml:space="preserve">število </t>
    </r>
    <r>
      <rPr>
        <b/>
        <u/>
        <sz val="10"/>
        <rFont val="Arial"/>
        <family val="2"/>
        <charset val="238"/>
      </rPr>
      <t>tujih</t>
    </r>
    <r>
      <rPr>
        <b/>
        <sz val="10"/>
        <rFont val="Arial"/>
        <family val="2"/>
        <charset val="238"/>
      </rPr>
      <t xml:space="preserve"> znanstvenih delavcev in raziskovalnih sodelavcev, ki bodo na izmenjavi in bodo sodelovali v znanstvenoraziskovalnem procesu </t>
    </r>
  </si>
  <si>
    <r>
      <t xml:space="preserve">število </t>
    </r>
    <r>
      <rPr>
        <b/>
        <u/>
        <sz val="10"/>
        <rFont val="Arial"/>
        <family val="2"/>
        <charset val="238"/>
      </rPr>
      <t>tujih</t>
    </r>
    <r>
      <rPr>
        <b/>
        <sz val="10"/>
        <rFont val="Arial"/>
        <family val="2"/>
        <charset val="238"/>
      </rPr>
      <t xml:space="preserve"> znanstvenih delavcev in raziskovalnih sodelavcev, ki bodo na izmenjavi in bodo sodelovali v umetniškem delu na članici</t>
    </r>
  </si>
  <si>
    <t xml:space="preserve">Raziskovalni program (ARRS) </t>
  </si>
  <si>
    <t xml:space="preserve">Infrastrukturni programi (ARRS) </t>
  </si>
  <si>
    <t xml:space="preserve">Aplikativni projekti (ARRS) </t>
  </si>
  <si>
    <t xml:space="preserve">Število CRP-ov  (ARRS) </t>
  </si>
  <si>
    <t xml:space="preserve">Temeljni projekti (ARRS) </t>
  </si>
  <si>
    <t xml:space="preserve">Podoktorski projekti (ARRS) </t>
  </si>
  <si>
    <t xml:space="preserve">Število znanstvenih sestankov/konferenc (ARRS) </t>
  </si>
  <si>
    <t>Število projektov, v katerih bo članica  sodelovala z gospodarstvom oz. drugimi uporabniki znanja in bodo krajši od enega leta (brez ARRS sofinanciranja)</t>
  </si>
  <si>
    <t>Število projektov, v katerih bo članica  sodelovala z gospodarstvom oz. drugimi uporabniki znanja in bodo daljši od enega leta (brez ARRS sofinanciranja)</t>
  </si>
  <si>
    <t>število visokošolskih učiteljev, sodelavcev oz. raziskovalcev iz članice, ki bodo bili na izmenjavi na domačih raziskovalnih zavodih</t>
  </si>
  <si>
    <t>MAGISTRSKI</t>
  </si>
  <si>
    <t>DOKTORSKI</t>
  </si>
  <si>
    <t>magistrski</t>
  </si>
  <si>
    <t>članica</t>
  </si>
  <si>
    <t>PRENOS ZNANJA</t>
  </si>
  <si>
    <t>Število novo pridobljenih projektov O2020</t>
  </si>
  <si>
    <t>Načrtujte število novo pridobljenih projektov v načrtovanem letu</t>
  </si>
  <si>
    <t>Število vseh projektov O2020</t>
  </si>
  <si>
    <t>Število novo pridobljenih drugih EU projektov</t>
  </si>
  <si>
    <t>Načrtujte število drugih novih EU projektov (Strukturni skladi, Erasmus+, COST, SEE,  Alpine, LIFE, COSME, ERANET…)</t>
  </si>
  <si>
    <t xml:space="preserve">Število vseh drugih EU projektov </t>
  </si>
  <si>
    <t>Število novo pridobljenih drugih mednarodnih ne-EU projektov</t>
  </si>
  <si>
    <t>Načrtujte število drugih novih mednarodnih ne-EU projektov (ESA, UNESCO, NATO…)</t>
  </si>
  <si>
    <t xml:space="preserve">Število drugih mednarodih ne-EU raziskovalnih projektov </t>
  </si>
  <si>
    <r>
      <t> </t>
    </r>
    <r>
      <rPr>
        <sz val="8"/>
        <rFont val="Arial"/>
        <family val="2"/>
        <charset val="238"/>
      </rPr>
      <t>kumulativa= obstoječi + novi</t>
    </r>
  </si>
  <si>
    <t>INFORMATIZACIJA -zagotavljanje pogojev za izvajanje dejavnosti</t>
  </si>
  <si>
    <t>FINANČNI SISTEM - zagotavljanje pogojev za izvajanje dejavnosti</t>
  </si>
  <si>
    <t>KAKOVOST - Upravljanje kakovsoti za doseganje odličnosti na vseh področjih delovanja</t>
  </si>
  <si>
    <t xml:space="preserve">Načrtovani ukrepi za dosego strateških ciljev, zadanih vrednosti strateških kazalnikov posamezne dejavnosti in morebitnih ostalih ciljev članice </t>
  </si>
  <si>
    <t>2017/18</t>
  </si>
  <si>
    <t>SKUPAJ</t>
  </si>
  <si>
    <t>Katera nova učna okolja nameravate razviti, uvesti in uporabiti na vaši članici? 
(akcija - razvoj novih učnih okolji in metod učenja in poučevanja)</t>
  </si>
  <si>
    <t>2018/19</t>
  </si>
  <si>
    <t>Število čistih citatov v 10 letnem obdobju (n-11 do n-1); 2017 (2006 -2016); 2018(2007-2017)</t>
  </si>
  <si>
    <t>Kateri študijski programi se bodo izvajali tudi v tujem jeziku?</t>
  </si>
  <si>
    <t>01. IZOBRAŽEVANJE</t>
  </si>
  <si>
    <t>02. RAZISKOVANJE</t>
  </si>
  <si>
    <t>03. UMETNIŠKA</t>
  </si>
  <si>
    <t>04. PRENOS ZNANJA</t>
  </si>
  <si>
    <t>05. USTVARJALNE RAZMERE</t>
  </si>
  <si>
    <t>06. KAKOVOST</t>
  </si>
  <si>
    <t>07. INFORMATIZACIJA</t>
  </si>
  <si>
    <t>07. PROSTOR</t>
  </si>
  <si>
    <t>UPRAVLJANJE S STVARNIM PREMOŽENJEM - zagotavljanje pogojev za izvajanje dejavnosti</t>
  </si>
  <si>
    <t>KADROVSKI NAČRT  IN RAZVOJ - zagotavljanje pogojev za izvajanje dejavnosti</t>
  </si>
  <si>
    <t>KOMUNICIRANJE Z JAVNOSTMI zagotavljanje pogojev za izvajanje dejavnosti</t>
  </si>
  <si>
    <t>VODENJE IN UPRAVLJANJE - zagotavljanje pogojev in izvajanje dejavnosti</t>
  </si>
  <si>
    <t>07. KADRI</t>
  </si>
  <si>
    <t>07. KOMUNICIRANJA</t>
  </si>
  <si>
    <t>08. vodenje in upravljanje</t>
  </si>
  <si>
    <t>9. vodenje in upravljanje</t>
  </si>
  <si>
    <t>10. vodenje in upravljanje</t>
  </si>
  <si>
    <t xml:space="preserve">Morebitni drugi cilji članic </t>
  </si>
  <si>
    <t>IME ŠTUDIJSKEGA PROGRAMA</t>
  </si>
  <si>
    <t>STOPNJA ŠTUDIJSKEGA PROGRAM</t>
  </si>
  <si>
    <t>VRSTA ŠTUDIJSKEGA PROGRAMA</t>
  </si>
  <si>
    <t>TRAJANJE</t>
  </si>
  <si>
    <t>ISCED - šifra</t>
  </si>
  <si>
    <t>KLASIUS P - šifra</t>
  </si>
  <si>
    <t xml:space="preserve"> - šifraKLASIUS SRV</t>
  </si>
  <si>
    <t>VRSTA - DISCIPLINARNOST</t>
  </si>
  <si>
    <t>V PRIMERU INTERDISCIPLINARNOSTI NAVEDITE ČLANICO/E, KI SODLEUJEJO</t>
  </si>
  <si>
    <t>ALI ŠTUDIJSKI PROGRAM NADOMESTI ENEGA ALI VEČ OBSTOJEČIH PROGRAMOV NA ISTI ČLANICI, KI JIH ČLANICA IZVAJA</t>
  </si>
  <si>
    <t>V PRIMERU, DA NADOMEŠA NAVEDITE KATEREGA/KATERE</t>
  </si>
  <si>
    <t>ALI GRE ZA ŠTUDIJSKI PROGRAM V SODELOVANJU S TUJIMI UNIVERZAMI</t>
  </si>
  <si>
    <t>V PRIMERU, DA BO SODELOVANJE S TUJIMI UNIVERZAMI NAVEDITE S KATERIMI</t>
  </si>
  <si>
    <t>ALI SO ZA IZVEDBO ZAGOTOVLJENA POTREBNA SREDSTVA - FINANCE</t>
  </si>
  <si>
    <t>VIR FINANCIRANJA</t>
  </si>
  <si>
    <t>ALI SO ZA IZVEDBO ZAGOTOVLJENA POTREBNA SREDSTVA - KADER</t>
  </si>
  <si>
    <t xml:space="preserve">ALI GRE ZA NOVO ŠTUDIJSKO PODROČJE, KI SE NA UL NE IZVAJA </t>
  </si>
  <si>
    <t>USTAVRJALNE RAZMERE ZA DELO IN ŠTUDIJ</t>
  </si>
  <si>
    <t>Katere dogodke v okviru popularizacije v raziskovalni oz. umetniški dejavnosti boste priredili na vaši članici?</t>
  </si>
  <si>
    <t>2019/20</t>
  </si>
  <si>
    <t>število znanstvenih delavcev in raziskovalnih sodelavcev, ki bodo na izmenjavi in bodo sodelovali v pedagoškem, znanstvenoraziskovalnem procesu ali umetniškem delu v tujini s tujimi visokošolskimi zavodi</t>
  </si>
  <si>
    <t xml:space="preserve">Opredelite temeljne cilje programa, </t>
  </si>
  <si>
    <t xml:space="preserve">Izboljšanje informiranosti študentov, spodbujanje izmenjave s strani oddelka in profesorjev, predstavitve izkušenj s strani študentov, ki so izmenjavo uspešno zaključili, poenostavitev priznavanja opravljenih obveznosti na domači fakulteti. Nadaljevanje izvajanja mednarodnih poletnih šol za študente. </t>
  </si>
  <si>
    <t>Med študijem okrepiti pripadnost študentov fakulteti</t>
  </si>
  <si>
    <t xml:space="preserve">Organizacija Alumni društev po strokah (študijih) pod okriljem fakultete. </t>
  </si>
  <si>
    <t>Povečati prepoznavnost študija in stroke v javnosti in povečati zanimanje za vpis na študijske programe.</t>
  </si>
  <si>
    <t xml:space="preserve">Povečati število diplom opravljenih pri potencialnih delodajalcih </t>
  </si>
  <si>
    <t>Beleženje (in spodbujanje) števila oziroma procenta diplom opravljenih pri potencialnih delodajalcih</t>
  </si>
  <si>
    <t>Povečati število objavljenih člankov na podlagi diplomskega dela</t>
  </si>
  <si>
    <t>Beleženje števila objavljenih člankov na podlagi diplomskega dela</t>
  </si>
  <si>
    <t>Skrb za kakovost in aktualnost študijskih programov 1. in 2. stopnje</t>
  </si>
  <si>
    <t xml:space="preserve">Angažiranje raziskovalcev / mentorjev za pridobivanje projektov v mednarodnem prostoru. Preko doktorskega študija vzpostavljati povezavo z dobrimi raziskovalnimi institucijami in univerzami v tujini. </t>
  </si>
  <si>
    <t>Spodbujanje interaktivnih oblik študija</t>
  </si>
  <si>
    <t>Pogovori z v anketah slabše ocenjenimi učitelji, stimuliranje dobrih učiteljev, didaktična izobraževanja</t>
  </si>
  <si>
    <t>Krepiti stike z gospodarstvom (zlasti pri izvajanju praktičnega usposabljanja)</t>
  </si>
  <si>
    <t>Vsestranska promocija študija, izboljšanje strukture na novo vpisanih študentov, dvig motiviranosti študentov</t>
  </si>
  <si>
    <t>Krepiti stik med študenti in potencialnimi delodajalci</t>
  </si>
  <si>
    <t xml:space="preserve">Organizacija dogodkov v okviru karierne dejavnosti fakultete in društev študentov. Vključevanje študentov v projekte Po kreativni poti do praktičnega znanja. </t>
  </si>
  <si>
    <t>Krepiti znanstveno delo kandidatov (doktorski študij)</t>
  </si>
  <si>
    <t>Bioznanosti + Biomedicina (genetika in mikrobiologija)</t>
  </si>
  <si>
    <t>Bioznanosti</t>
  </si>
  <si>
    <t>Biomedicina</t>
  </si>
  <si>
    <t>IZOBRAŽEVALNA DEJAVNOST</t>
  </si>
  <si>
    <t>povečati fleksibilnost pri vključevanju tujih učiteljev in drugih strokovnjakov v pedagoški proces</t>
  </si>
  <si>
    <t>poenostaviti postopek priznavanja habilitacij z drugih inštitucij</t>
  </si>
  <si>
    <t>skrajšati čas od zaključka zadnjega letnika do zagovora mag. naloge</t>
  </si>
  <si>
    <t xml:space="preserve">Povečati mednarodno mobilnost študentov v okviru izmenjave Erasmus in drugih izmenjav  </t>
  </si>
  <si>
    <t>Omogočiti izvedbo 2. stopenjskega študija po usmeritvah (nabori predmetov) in na ta način študentom omogočiti oz. jih usmerjati pri oblikovanju želenega profila znanj in kompetenc.</t>
  </si>
  <si>
    <t>Oblikovanje usmeritev znotraj 2. stopenjskega študija Znanost o živalih  (prehrana, selekcija, posamezne reje, ekonomika….) s priporočenimi sklopi predmetov.</t>
  </si>
  <si>
    <t>Obogatitev znanj, dvig kompetenc študentov, krepitev povezave študentov/Oddelka  z delodajalci  (iz gospodarstva in javnega sektorja)…</t>
  </si>
  <si>
    <t>KARIERNI DNEVI, oz. organiziranje "odprtih kateder",  delavnic, skupnih projektov z vključitvijo študentov.</t>
  </si>
  <si>
    <t>Izboljšanje kakovosti in mednarodne primerljivosti VSŠ Kmetijstvo - živinoreja.</t>
  </si>
  <si>
    <t>Priprava analize in organiziran ogled primerljivih visokošolskih strokovnih študijev Soest, Zollikofen, Hohenheim, Dunaj,…</t>
  </si>
  <si>
    <t>izboljšati izmenjavo študentov in pedagoških delavcev</t>
  </si>
  <si>
    <t>povečano število prijav na izmenjave</t>
  </si>
  <si>
    <t>izboljšati učinkovitost študija</t>
  </si>
  <si>
    <t>sprotno preverjanje znanja, obvezna prisotnosti študentov pri kontaktnem delu</t>
  </si>
  <si>
    <t>Že sprejet nov Statut UL, ki bo po 1. oktobru 2019 vplival na plačevanje zaključnih del.</t>
  </si>
  <si>
    <t>Organizacija akcij, delavnic in podobnih prireditev za osnovne šole in vrtce, izvedba poletnih šol za srednješolce in študente, organizacija dogodkov za širšo javnost, odprtost dendrološkega vrta za javnost. Promocija študija v medijih, srednjih šolah, itd.</t>
  </si>
  <si>
    <t>Povečanje števila kvalitetnih (z A' ali A'') objav v znanstvenih revijah</t>
  </si>
  <si>
    <t>individualno načrtovanje objavljanja, analizirati vzroke za pomanjkljivo objavljanje; finančna pomoč za kritje stroškov v najboljših revijah</t>
  </si>
  <si>
    <t xml:space="preserve">Fokusirano vključevanje in grajenje muldisciplinarnih raziskovalnih timov.  Identifikacija, prenos in okrepitev dobrih praks raziskovalnega dela v mednarodnem kontekstu. </t>
  </si>
  <si>
    <t>Prenos najboljših raziskovalnih praks v raziskovalno delo, in sodelovanje ter povezovanje z odličnimi mednarodnimi raziskovalci. Z namenom zmanjšanja razkoraka v raziskovalni odličnosti za bolj razvitimi državami EU, se kažejo potrebe po povečani mednarodni aktivnosti v povezavi s prijavami na čezmejne, medregionalne in transnacionalne razpise, razpise Obzorja 2020 idr. Pri tem so vključene izmenjave dobrih praks na področju priprave prijavne vloge in vodenja projektov. Poudarek je na praktičnih prikazih izdelav projektnih idej (idejni osnutek, logični okvir, finančni okvir), pri čemer se analizirajo tudi elementi razvoja ideje, izbire ustreznega programa, sestave projektne ekipe in zmagovalnega konzorcija. Omenjeno mreženje je med drugim omogočeno v okviru mreže COST, TEAMING. Sistematično evidentiranje vseh prijav na mednarodne projekte.</t>
  </si>
  <si>
    <t>Povečati število in vrednost temeljnih in aplikativnih slovenskih in EU ter drugih mednarodnih raziskovalnih projektov.</t>
  </si>
  <si>
    <t>Aktivno spodbujanje nosilcev projektov, povečanje administrativne podpore pri prijavi projektov, povezovanje s skupinami, ki so uspešne pri prijavah na razpise. Okrepiti projektno pisarno na BF.</t>
  </si>
  <si>
    <t>Financiranje mednarodnih projektov: časovni razmik med nastalimi in poravnanimi stroški ter refundacijo bi utegnila vplivati na likvidnost JRO. Nacionalna zakonodaja naj sledi pravno finančnim poenostavitvam Evropske komisije v primeru  OP OBZORJE 2020.</t>
  </si>
  <si>
    <t xml:space="preserve">1. izbor ustreznega programa, kjer je čas med izdatki in prejemki čim krajši,                               2. natančno planiranje stroškov,                      3. natančno vsebinsko in finančno poročanje z vsemi prilogami lahko prihrani dodaten zamik izplačil,          4. spremembe zakonodaje, ki odpravljajo diskrepance med nacionalno in evropsko zakonodajo                                         </t>
  </si>
  <si>
    <t>Premajhna fleksibilnost med pedagoškim in raziskovalnim delom (preobremenjenost s pedagoškim in administrativnim delom).</t>
  </si>
  <si>
    <t>Izboljšanje sistema financiranja in kadrovske okrepitve (možnost za začasno razbremenitev in s tem omogočiti več časa za raziskovalno delo).</t>
  </si>
  <si>
    <t>Izboljšanje prepoznavnosti in informiranosti.</t>
  </si>
  <si>
    <t xml:space="preserve">Promocija na medmrežni strani Oddelka in BF, FB in druge oblike. </t>
  </si>
  <si>
    <t>Povečati obseg in kakovost razvojnega dela v podporo gospodarstvu in negospodarstvu.</t>
  </si>
  <si>
    <t>Izobraževanje raziskovalcev. Pobuda za ponovno vzpostavitev pisarne za prenos tehnologij na UL.</t>
  </si>
  <si>
    <t>Povečati število patentnih prijav.</t>
  </si>
  <si>
    <t>Razvojno raziskovalno in strokovno delo. Spodbujanje podjetništva, svetovalno delo in vključevanje strokovnjakov iz prakse v izobraževalno in raziskovalno delo.</t>
  </si>
  <si>
    <t>Ustanavljanje spin-off podjetij.</t>
  </si>
  <si>
    <t>Spodbujanje udeležbe raziskovalcev na poslovno-projektnih konferencah, kjer se bodo zaposleni srečali z udeleženci iz gospodarstva za pripravo skupnih projektov, navezavo stikov, izmenjavo izkušenj.
Povečati sodelovanje z Univerzitetnim inkubatorjem.</t>
  </si>
  <si>
    <t>povečanje mednarodnih povezav in dvig kakovosti umetniške produkcije</t>
  </si>
  <si>
    <t>povečanje števila javnih umetniških dogodkov</t>
  </si>
  <si>
    <t>javne predstavitve doseženih rezultatov</t>
  </si>
  <si>
    <t>povečati sodelovanje z drugimi članicami, ki gojijo umetniška področja</t>
  </si>
  <si>
    <t>vključevanje pedagogov iz drugih članic v pedagoški proces</t>
  </si>
  <si>
    <t>izboljšati učinke umetniške dejanosti v praksi</t>
  </si>
  <si>
    <t>sodelovanje z nosilci urejanja prostora (gospodarske družbe, investitorji, občine, ZVKD)</t>
  </si>
  <si>
    <t>Povečanje obštudijskih dejavnosti in boljše izkoriščanje kadrovske strukture. Izboljšanje dela visokošolskih učiteljev in sodelavev v pedagoškem procesu.</t>
  </si>
  <si>
    <t xml:space="preserve">Individualni razgovori z zaposlenimi. Možnost premeščanja na ustreznejša delovna mesta. Didaktična izobraževanja (predvsem novih docentov). </t>
  </si>
  <si>
    <t>Povečanje mednarodne mobilnosti profesorjev (omogočanje sobotnega leta).</t>
  </si>
  <si>
    <t>Povdarjanje pomena rezultatov študentskih anket. Razgovori s slabo ocenjenimi učitelji in nagrajevanje dobro ocenjenih učiteljev.</t>
  </si>
  <si>
    <t>omogočitev uporabe licenčnih programov študentom (na osebnih računalnikih)</t>
  </si>
  <si>
    <t>nakup potrebnih licenčnih programov</t>
  </si>
  <si>
    <t>ureditev prostorov za zagovore nalog in druge predstavitve</t>
  </si>
  <si>
    <t>potrebne investicije v stavbo Oddelka za gozdarstvo, BF</t>
  </si>
  <si>
    <t>Izobraževanje kadra.</t>
  </si>
  <si>
    <t xml:space="preserve">Obisk kongresov, seminarjev, izobraževanj na področjih delovanja. </t>
  </si>
  <si>
    <t xml:space="preserve">Obveščanje preko spletne strani. </t>
  </si>
  <si>
    <t xml:space="preserve">Objava vseh pomembnih dogodkov, vabil, poročil… na spletni strani. Ažurna objava sporočil na spletni strani. </t>
  </si>
  <si>
    <t xml:space="preserve">Večja razpoznavnost med dijaki biotehniških srednjih šol. </t>
  </si>
  <si>
    <t xml:space="preserve">Facebook in google kampanje pred vpisom študentov. Predstavitve študijskih programov po srednjih šolah. </t>
  </si>
  <si>
    <t>Sodelovanje s klubom ALUMNI.</t>
  </si>
  <si>
    <t xml:space="preserve">Širjenje informacij o pedagoškem, raziskovalnem, strokovnem delu Oddelka preko članov kluba ALUMNI. </t>
  </si>
  <si>
    <t>Nadaljnji razvoj računalniške infrastrukture in IT managementa.</t>
  </si>
  <si>
    <t>Nabava nove programske opreme PREZZI, CORELL DRAW, MOODLE,…  Izboljšave na IT podpori BF/Oddelek</t>
  </si>
  <si>
    <t>razvijanje končnih izdelkov</t>
  </si>
  <si>
    <t>sodelovanje z industrijo</t>
  </si>
  <si>
    <t>spodbujanje podjetništva pri študentih</t>
  </si>
  <si>
    <t>organiziranje delavnic</t>
  </si>
  <si>
    <t>sodelovanje s partnerji iz gospodarstva</t>
  </si>
  <si>
    <t>vključevanje strokovnjakov v pedagoški proces</t>
  </si>
  <si>
    <t>Vzpostaviti celovit sistem politike kakovosti na fakulteti (po modelu štirih korakov s povratno zanko (ugotovitev stanja – predlog ukrepa - izvedba ukrepa – pregled uspešnosti)</t>
  </si>
  <si>
    <t>Oblikovanje sprotnega sistema spremljanja kakovosti. Izvajanje spletnih anket med zaposlenimi. Letno poročanje o kakovosti. Časovna uskladitev priprave poslovnega poročila in poročila o spremljanju kakovosti.</t>
  </si>
  <si>
    <t xml:space="preserve">Aktivno usmerjanje poslovno organizacijskih ukrepov z vidika kakovosti.  </t>
  </si>
  <si>
    <t>Sodelovanje posameznikov zadolženih za spremljanje kakovosti v procesih odločanja na oddelkih in fakulteti.</t>
  </si>
  <si>
    <t>Boljši izkoristek opreme  in znanja, ki je na voljo na fakulteti.</t>
  </si>
  <si>
    <t>Ažuriranje seznama in namembnosti opreme (cenik in zasedenost), ki je objavljen na spletni strani BF. Zmanjšati administrativne ovire pri sodelovanju.</t>
  </si>
  <si>
    <t xml:space="preserve">Krepitev medsebojnih in medgeneracijskih odnosov. </t>
  </si>
  <si>
    <t>Družabni dogodki, športni dnevi, obletnice oddelkov in študijev.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</si>
</sst>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0" x14ac:knownFonts="1">
    <font>
      <sz val="11"/>
      <color theme="1"/>
      <name val="Calibri"/>
      <family val="2"/>
      <charset val="238"/>
      <scheme val="minor"/>
    </font>
    <font>
      <b/>
      <sz val="11"/>
      <color theme="0"/>
      <name val="Calibri"/>
      <family val="2"/>
      <charset val="238"/>
      <scheme val="minor"/>
    </font>
    <font>
      <b/>
      <sz val="11"/>
      <color theme="1"/>
      <name val="Calibri"/>
      <family val="2"/>
      <charset val="238"/>
      <scheme val="minor"/>
    </font>
    <font>
      <b/>
      <sz val="11"/>
      <name val="Arial"/>
      <family val="2"/>
      <charset val="238"/>
    </font>
    <font>
      <sz val="11"/>
      <name val="Arial"/>
      <family val="2"/>
      <charset val="238"/>
    </font>
    <font>
      <b/>
      <sz val="9"/>
      <name val="Arial"/>
      <family val="2"/>
      <charset val="238"/>
    </font>
    <font>
      <b/>
      <sz val="10"/>
      <name val="Arial"/>
      <family val="2"/>
      <charset val="238"/>
    </font>
    <font>
      <sz val="8"/>
      <name val="Arial"/>
      <family val="2"/>
      <charset val="238"/>
    </font>
    <font>
      <sz val="10"/>
      <name val="Arial"/>
      <family val="2"/>
      <charset val="238"/>
    </font>
    <font>
      <sz val="11"/>
      <color theme="1"/>
      <name val="Arial"/>
      <family val="2"/>
      <charset val="238"/>
    </font>
    <font>
      <sz val="11"/>
      <name val="Calibri"/>
      <family val="2"/>
      <charset val="238"/>
      <scheme val="minor"/>
    </font>
    <font>
      <sz val="9"/>
      <name val="Arial"/>
      <family val="2"/>
      <charset val="238"/>
    </font>
    <font>
      <sz val="18"/>
      <name val="Calibri"/>
      <family val="2"/>
      <charset val="238"/>
      <scheme val="minor"/>
    </font>
    <font>
      <b/>
      <sz val="11"/>
      <color rgb="FF000000"/>
      <name val="Calibri"/>
      <family val="2"/>
      <charset val="238"/>
      <scheme val="minor"/>
    </font>
    <font>
      <b/>
      <u/>
      <sz val="10"/>
      <name val="Arial"/>
      <family val="2"/>
      <charset val="238"/>
    </font>
    <font>
      <sz val="11"/>
      <color rgb="FF000000"/>
      <name val="Arial"/>
      <family val="2"/>
      <charset val="238"/>
    </font>
    <font>
      <sz val="11"/>
      <name val="Calibri"/>
      <family val="2"/>
      <charset val="238"/>
    </font>
    <font>
      <sz val="11"/>
      <color rgb="FF000000"/>
      <name val="Calibri"/>
      <family val="2"/>
      <charset val="238"/>
      <scheme val="minor"/>
    </font>
    <font>
      <sz val="11"/>
      <color indexed="8"/>
      <name val="Calibri"/>
      <family val="2"/>
      <charset val="238"/>
      <scheme val="minor"/>
    </font>
    <font>
      <sz val="11"/>
      <color rgb="FF000000"/>
      <name val="Calibri"/>
      <family val="2"/>
      <charset val="238"/>
    </font>
  </fonts>
  <fills count="19">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theme="3" tint="0.79998168889431442"/>
        <bgColor indexed="64"/>
      </patternFill>
    </fill>
    <fill>
      <patternFill patternType="solid">
        <fgColor theme="3" tint="0.79998168889431442"/>
        <bgColor theme="4" tint="0.79998168889431442"/>
      </patternFill>
    </fill>
    <fill>
      <patternFill patternType="solid">
        <fgColor theme="2"/>
        <bgColor indexed="64"/>
      </patternFill>
    </fill>
    <fill>
      <patternFill patternType="solid">
        <fgColor rgb="FFFFFF00"/>
        <bgColor indexed="64"/>
      </patternFill>
    </fill>
    <fill>
      <patternFill patternType="solid">
        <fgColor theme="9" tint="0.59999389629810485"/>
        <bgColor theme="4" tint="0.79998168889431442"/>
      </patternFill>
    </fill>
    <fill>
      <patternFill patternType="solid">
        <fgColor theme="9" tint="0.59999389629810485"/>
        <bgColor indexed="64"/>
      </patternFill>
    </fill>
    <fill>
      <patternFill patternType="solid">
        <fgColor rgb="FF92D050"/>
        <bgColor indexed="64"/>
      </patternFill>
    </fill>
    <fill>
      <patternFill patternType="solid">
        <fgColor theme="0"/>
        <bgColor theme="4" tint="0.79998168889431442"/>
      </patternFill>
    </fill>
    <fill>
      <patternFill patternType="solid">
        <fgColor theme="5" tint="0.59999389629810485"/>
        <bgColor indexed="64"/>
      </patternFill>
    </fill>
    <fill>
      <patternFill patternType="solid">
        <fgColor theme="5" tint="0.59999389629810485"/>
        <bgColor theme="4" tint="0.79998168889431442"/>
      </patternFill>
    </fill>
    <fill>
      <patternFill patternType="solid">
        <fgColor rgb="FFC5D9F1"/>
        <bgColor indexed="64"/>
      </patternFill>
    </fill>
    <fill>
      <patternFill patternType="solid">
        <fgColor theme="4" tint="0.79998168889431442"/>
        <bgColor indexed="64"/>
      </patternFill>
    </fill>
    <fill>
      <patternFill patternType="solid">
        <fgColor theme="8" tint="0.79998168889431442"/>
        <bgColor indexed="64"/>
      </patternFill>
    </fill>
  </fills>
  <borders count="5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thin">
        <color theme="4"/>
      </left>
      <right style="thin">
        <color theme="4"/>
      </right>
      <top style="thin">
        <color theme="4"/>
      </top>
      <bottom style="thin">
        <color theme="4"/>
      </bottom>
      <diagonal/>
    </border>
    <border>
      <left style="thin">
        <color theme="4"/>
      </left>
      <right/>
      <top style="thin">
        <color theme="4"/>
      </top>
      <bottom/>
      <diagonal/>
    </border>
    <border>
      <left style="thin">
        <color theme="4"/>
      </left>
      <right style="thin">
        <color theme="4"/>
      </right>
      <top style="thin">
        <color theme="4"/>
      </top>
      <bottom/>
      <diagonal/>
    </border>
    <border>
      <left style="thin">
        <color theme="4"/>
      </left>
      <right/>
      <top style="medium">
        <color theme="4"/>
      </top>
      <bottom/>
      <diagonal/>
    </border>
    <border>
      <left style="thin">
        <color theme="4"/>
      </left>
      <right style="thin">
        <color theme="4"/>
      </right>
      <top style="medium">
        <color theme="4"/>
      </top>
      <bottom/>
      <diagonal/>
    </border>
    <border>
      <left style="thin">
        <color theme="4"/>
      </left>
      <right/>
      <top style="thin">
        <color theme="4"/>
      </top>
      <bottom style="thin">
        <color theme="4"/>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bottom style="thin">
        <color theme="4" tint="0.39997558519241921"/>
      </bottom>
      <diagonal/>
    </border>
    <border>
      <left/>
      <right/>
      <top/>
      <bottom style="thin">
        <color theme="4" tint="0.39997558519241921"/>
      </bottom>
      <diagonal/>
    </border>
    <border>
      <left/>
      <right style="thin">
        <color theme="4" tint="0.39997558519241921"/>
      </right>
      <top/>
      <bottom style="thin">
        <color theme="4" tint="0.39997558519241921"/>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theme="4" tint="0.39997558519241921"/>
      </left>
      <right/>
      <top/>
      <bottom style="thin">
        <color indexed="64"/>
      </bottom>
      <diagonal/>
    </border>
    <border>
      <left/>
      <right style="thin">
        <color theme="4" tint="0.39997558519241921"/>
      </right>
      <top/>
      <bottom style="thin">
        <color indexed="64"/>
      </bottom>
      <diagonal/>
    </border>
    <border>
      <left style="thin">
        <color theme="4" tint="0.39997558519241921"/>
      </left>
      <right/>
      <top/>
      <bottom/>
      <diagonal/>
    </border>
    <border>
      <left/>
      <right style="thin">
        <color theme="4" tint="0.39997558519241921"/>
      </right>
      <top/>
      <bottom/>
      <diagonal/>
    </border>
    <border>
      <left style="thin">
        <color indexed="64"/>
      </left>
      <right style="thin">
        <color theme="4" tint="0.39997558519241921"/>
      </right>
      <top style="thin">
        <color indexed="64"/>
      </top>
      <bottom/>
      <diagonal/>
    </border>
    <border>
      <left style="thin">
        <color indexed="64"/>
      </left>
      <right/>
      <top style="thin">
        <color theme="4" tint="0.39997558519241921"/>
      </top>
      <bottom/>
      <diagonal/>
    </border>
    <border>
      <left style="thin">
        <color indexed="64"/>
      </left>
      <right style="thin">
        <color indexed="64"/>
      </right>
      <top style="thin">
        <color theme="4" tint="0.39997558519241921"/>
      </top>
      <bottom/>
      <diagonal/>
    </border>
    <border>
      <left style="thin">
        <color theme="4" tint="0.39997558519241921"/>
      </left>
      <right/>
      <top style="thin">
        <color indexed="64"/>
      </top>
      <bottom style="thin">
        <color theme="4" tint="0.39997558519241921"/>
      </bottom>
      <diagonal/>
    </border>
    <border>
      <left/>
      <right/>
      <top style="thin">
        <color indexed="64"/>
      </top>
      <bottom style="thin">
        <color theme="4" tint="0.39997558519241921"/>
      </bottom>
      <diagonal/>
    </border>
    <border>
      <left/>
      <right style="thin">
        <color theme="4" tint="0.39997558519241921"/>
      </right>
      <top style="thin">
        <color indexed="64"/>
      </top>
      <bottom style="thin">
        <color theme="4" tint="0.39997558519241921"/>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double">
        <color indexed="64"/>
      </right>
      <top/>
      <bottom/>
      <diagonal/>
    </border>
  </borders>
  <cellStyleXfs count="1">
    <xf numFmtId="0" fontId="0" fillId="0" borderId="0"/>
  </cellStyleXfs>
  <cellXfs count="224">
    <xf numFmtId="0" fontId="0" fillId="0" borderId="0" xfId="0"/>
    <xf numFmtId="0" fontId="0" fillId="0" borderId="0" xfId="0" applyAlignment="1">
      <alignment wrapText="1"/>
    </xf>
    <xf numFmtId="0" fontId="0" fillId="0" borderId="2" xfId="0" applyFont="1" applyBorder="1"/>
    <xf numFmtId="0" fontId="0" fillId="0" borderId="0" xfId="0" applyAlignment="1">
      <alignment vertical="center"/>
    </xf>
    <xf numFmtId="0" fontId="1" fillId="4" borderId="6" xfId="0" applyFont="1" applyFill="1" applyBorder="1" applyAlignment="1">
      <alignment wrapText="1"/>
    </xf>
    <xf numFmtId="0" fontId="1" fillId="4" borderId="5" xfId="0" applyFont="1" applyFill="1" applyBorder="1" applyAlignment="1">
      <alignment wrapText="1"/>
    </xf>
    <xf numFmtId="0" fontId="0" fillId="5" borderId="6" xfId="0" applyFont="1" applyFill="1" applyBorder="1"/>
    <xf numFmtId="0" fontId="0" fillId="5" borderId="6" xfId="0" applyFont="1" applyFill="1" applyBorder="1" applyAlignment="1">
      <alignment wrapText="1"/>
    </xf>
    <xf numFmtId="0" fontId="0" fillId="0" borderId="6" xfId="0" applyFont="1" applyBorder="1"/>
    <xf numFmtId="0" fontId="0" fillId="0" borderId="6" xfId="0" applyFont="1" applyBorder="1" applyAlignment="1">
      <alignment wrapText="1"/>
    </xf>
    <xf numFmtId="0" fontId="0" fillId="0" borderId="7" xfId="0" applyFont="1" applyBorder="1"/>
    <xf numFmtId="0" fontId="0" fillId="0" borderId="7" xfId="0" applyFont="1" applyBorder="1" applyAlignment="1">
      <alignment wrapText="1"/>
    </xf>
    <xf numFmtId="0" fontId="1" fillId="4" borderId="6" xfId="0" applyFont="1" applyFill="1" applyBorder="1" applyAlignment="1">
      <alignment vertical="center" wrapText="1"/>
    </xf>
    <xf numFmtId="0" fontId="0" fillId="0" borderId="9" xfId="0" applyFont="1" applyBorder="1"/>
    <xf numFmtId="0" fontId="0" fillId="0" borderId="10" xfId="0" applyFont="1" applyBorder="1"/>
    <xf numFmtId="0" fontId="0" fillId="5" borderId="9" xfId="0" applyFont="1" applyFill="1" applyBorder="1"/>
    <xf numFmtId="0" fontId="0" fillId="5" borderId="10" xfId="0" applyFont="1" applyFill="1" applyBorder="1"/>
    <xf numFmtId="0" fontId="2" fillId="0" borderId="13" xfId="0" applyFont="1" applyBorder="1"/>
    <xf numFmtId="0" fontId="0" fillId="5" borderId="15" xfId="0" applyFont="1" applyFill="1" applyBorder="1"/>
    <xf numFmtId="0" fontId="0" fillId="0" borderId="13" xfId="0" applyFont="1" applyBorder="1" applyAlignment="1">
      <alignment wrapText="1"/>
    </xf>
    <xf numFmtId="0" fontId="0" fillId="5" borderId="13" xfId="0" applyFont="1" applyFill="1" applyBorder="1" applyAlignment="1">
      <alignment wrapText="1"/>
    </xf>
    <xf numFmtId="0" fontId="0" fillId="0" borderId="17" xfId="0" applyFont="1" applyBorder="1" applyAlignment="1">
      <alignment wrapText="1"/>
    </xf>
    <xf numFmtId="0" fontId="3" fillId="6" borderId="1" xfId="0" applyFont="1" applyFill="1" applyBorder="1" applyAlignment="1" applyProtection="1">
      <alignment horizontal="left" wrapText="1"/>
    </xf>
    <xf numFmtId="0" fontId="3" fillId="6" borderId="3" xfId="0" applyFont="1" applyFill="1" applyBorder="1" applyAlignment="1" applyProtection="1">
      <alignment horizontal="left" wrapText="1"/>
    </xf>
    <xf numFmtId="0" fontId="4" fillId="6" borderId="4" xfId="0" applyFont="1" applyFill="1" applyBorder="1" applyAlignment="1" applyProtection="1">
      <alignment horizontal="left" wrapText="1"/>
    </xf>
    <xf numFmtId="0" fontId="4" fillId="6" borderId="1" xfId="0" applyFont="1" applyFill="1" applyBorder="1" applyAlignment="1" applyProtection="1">
      <alignment horizontal="left" wrapText="1"/>
    </xf>
    <xf numFmtId="1" fontId="4" fillId="2" borderId="2" xfId="0" applyNumberFormat="1" applyFont="1" applyFill="1" applyBorder="1" applyAlignment="1" applyProtection="1">
      <alignment horizontal="right" vertical="center" wrapText="1"/>
      <protection locked="0"/>
    </xf>
    <xf numFmtId="0" fontId="0" fillId="0" borderId="0" xfId="0" applyAlignment="1">
      <alignment horizontal="right"/>
    </xf>
    <xf numFmtId="0" fontId="0" fillId="0" borderId="0" xfId="0" applyBorder="1" applyAlignment="1">
      <alignment wrapText="1"/>
    </xf>
    <xf numFmtId="0" fontId="0" fillId="5" borderId="22" xfId="0" applyFont="1" applyFill="1" applyBorder="1" applyAlignment="1">
      <alignment wrapText="1"/>
    </xf>
    <xf numFmtId="0" fontId="0" fillId="0" borderId="22" xfId="0" applyFont="1" applyBorder="1" applyAlignment="1">
      <alignment wrapText="1"/>
    </xf>
    <xf numFmtId="1" fontId="12" fillId="2" borderId="2" xfId="0" applyNumberFormat="1" applyFont="1" applyFill="1" applyBorder="1" applyAlignment="1" applyProtection="1">
      <alignment horizontal="center" wrapText="1"/>
    </xf>
    <xf numFmtId="0" fontId="10" fillId="2" borderId="2" xfId="0" applyFont="1" applyFill="1" applyBorder="1" applyAlignment="1" applyProtection="1">
      <protection locked="0"/>
    </xf>
    <xf numFmtId="0" fontId="6" fillId="6" borderId="2" xfId="0" applyFont="1" applyFill="1" applyBorder="1" applyAlignment="1" applyProtection="1">
      <alignment horizontal="left" vertical="center" wrapText="1"/>
    </xf>
    <xf numFmtId="0" fontId="7" fillId="6" borderId="2" xfId="0" applyFont="1" applyFill="1" applyBorder="1" applyAlignment="1" applyProtection="1">
      <alignment horizontal="center" vertical="center" wrapText="1"/>
    </xf>
    <xf numFmtId="0" fontId="11" fillId="6" borderId="2" xfId="0" applyFont="1" applyFill="1" applyBorder="1" applyAlignment="1" applyProtection="1">
      <alignment horizontal="left" vertical="center" wrapText="1"/>
    </xf>
    <xf numFmtId="0" fontId="7" fillId="6" borderId="2" xfId="0" applyFont="1" applyFill="1" applyBorder="1" applyAlignment="1" applyProtection="1">
      <alignment horizontal="center" wrapText="1"/>
    </xf>
    <xf numFmtId="0" fontId="6" fillId="6" borderId="2" xfId="0" applyFont="1" applyFill="1" applyBorder="1" applyAlignment="1" applyProtection="1">
      <alignment horizontal="center" wrapText="1"/>
    </xf>
    <xf numFmtId="1" fontId="12" fillId="6" borderId="2" xfId="0" applyNumberFormat="1" applyFont="1" applyFill="1" applyBorder="1" applyAlignment="1" applyProtection="1">
      <alignment horizontal="center" wrapText="1"/>
    </xf>
    <xf numFmtId="0" fontId="0" fillId="5" borderId="6" xfId="0" applyFont="1" applyFill="1" applyBorder="1" applyProtection="1">
      <protection locked="0"/>
    </xf>
    <xf numFmtId="0" fontId="0" fillId="5" borderId="5" xfId="0" applyFont="1" applyFill="1" applyBorder="1" applyProtection="1">
      <protection locked="0"/>
    </xf>
    <xf numFmtId="0" fontId="0" fillId="0" borderId="6" xfId="0" applyFont="1" applyBorder="1" applyProtection="1">
      <protection locked="0"/>
    </xf>
    <xf numFmtId="0" fontId="0" fillId="0" borderId="5" xfId="0" applyFont="1" applyBorder="1" applyProtection="1">
      <protection locked="0"/>
    </xf>
    <xf numFmtId="0" fontId="0" fillId="0" borderId="2" xfId="0" applyFont="1" applyBorder="1" applyProtection="1">
      <protection locked="0"/>
    </xf>
    <xf numFmtId="0" fontId="0" fillId="5" borderId="6" xfId="0" applyFont="1" applyFill="1" applyBorder="1" applyAlignment="1" applyProtection="1">
      <alignment vertical="center"/>
      <protection locked="0"/>
    </xf>
    <xf numFmtId="0" fontId="0" fillId="0" borderId="6" xfId="0" applyFont="1" applyBorder="1" applyAlignment="1" applyProtection="1">
      <alignment vertical="center"/>
      <protection locked="0"/>
    </xf>
    <xf numFmtId="0" fontId="0" fillId="0" borderId="10" xfId="0" applyFont="1" applyBorder="1" applyAlignment="1" applyProtection="1">
      <alignment vertical="center"/>
      <protection locked="0"/>
    </xf>
    <xf numFmtId="0" fontId="0" fillId="0" borderId="10" xfId="0" applyFont="1" applyBorder="1" applyProtection="1">
      <protection locked="0"/>
    </xf>
    <xf numFmtId="0" fontId="0" fillId="0" borderId="11" xfId="0" applyFont="1" applyBorder="1" applyProtection="1">
      <protection locked="0"/>
    </xf>
    <xf numFmtId="0" fontId="0" fillId="5" borderId="10" xfId="0" applyFont="1" applyFill="1" applyBorder="1" applyAlignment="1" applyProtection="1">
      <alignment vertical="center"/>
      <protection locked="0"/>
    </xf>
    <xf numFmtId="0" fontId="0" fillId="5" borderId="10" xfId="0" applyFont="1" applyFill="1" applyBorder="1" applyProtection="1">
      <protection locked="0"/>
    </xf>
    <xf numFmtId="0" fontId="0" fillId="5" borderId="11" xfId="0" applyFont="1" applyFill="1" applyBorder="1" applyProtection="1">
      <protection locked="0"/>
    </xf>
    <xf numFmtId="0" fontId="0" fillId="3" borderId="6" xfId="0" applyFont="1" applyFill="1" applyBorder="1" applyProtection="1">
      <protection locked="0"/>
    </xf>
    <xf numFmtId="0" fontId="0" fillId="0" borderId="0" xfId="0" applyAlignment="1">
      <alignment horizontal="center"/>
    </xf>
    <xf numFmtId="0" fontId="0" fillId="0" borderId="0" xfId="0" applyAlignment="1">
      <alignment horizontal="center" vertical="center"/>
    </xf>
    <xf numFmtId="0" fontId="0" fillId="0" borderId="0" xfId="0" applyAlignment="1">
      <alignment horizontal="center" vertical="center" wrapText="1"/>
    </xf>
    <xf numFmtId="0" fontId="1" fillId="4" borderId="18" xfId="0" applyFont="1" applyFill="1" applyBorder="1"/>
    <xf numFmtId="0" fontId="1" fillId="4" borderId="19" xfId="0" applyFont="1" applyFill="1" applyBorder="1" applyAlignment="1">
      <alignment horizontal="left" wrapText="1"/>
    </xf>
    <xf numFmtId="0" fontId="1" fillId="4" borderId="19" xfId="0" applyFont="1" applyFill="1" applyBorder="1"/>
    <xf numFmtId="0" fontId="1" fillId="4" borderId="20" xfId="0" applyFont="1" applyFill="1" applyBorder="1" applyAlignment="1">
      <alignment horizontal="center" vertical="center"/>
    </xf>
    <xf numFmtId="0" fontId="0" fillId="5" borderId="21" xfId="0" applyNumberFormat="1" applyFont="1" applyFill="1" applyBorder="1"/>
    <xf numFmtId="0" fontId="0" fillId="5" borderId="22" xfId="0" applyFont="1" applyFill="1" applyBorder="1"/>
    <xf numFmtId="0" fontId="0" fillId="0" borderId="21" xfId="0" applyNumberFormat="1" applyFont="1" applyBorder="1"/>
    <xf numFmtId="0" fontId="0" fillId="0" borderId="22" xfId="0" applyFont="1" applyBorder="1"/>
    <xf numFmtId="0" fontId="1" fillId="4" borderId="19" xfId="0" applyFont="1" applyFill="1" applyBorder="1" applyAlignment="1">
      <alignment wrapText="1"/>
    </xf>
    <xf numFmtId="0" fontId="0" fillId="10" borderId="22" xfId="0" applyFont="1" applyFill="1" applyBorder="1"/>
    <xf numFmtId="0" fontId="1" fillId="4" borderId="18" xfId="0" applyFont="1" applyFill="1" applyBorder="1" applyAlignment="1">
      <alignment wrapText="1"/>
    </xf>
    <xf numFmtId="0" fontId="1" fillId="4" borderId="20" xfId="0" applyFont="1" applyFill="1" applyBorder="1" applyAlignment="1">
      <alignment wrapText="1"/>
    </xf>
    <xf numFmtId="0" fontId="0" fillId="3" borderId="22" xfId="0" applyFont="1" applyFill="1" applyBorder="1"/>
    <xf numFmtId="0" fontId="1" fillId="4" borderId="19" xfId="0" applyFont="1" applyFill="1" applyBorder="1" applyAlignment="1">
      <alignment horizontal="center" wrapText="1"/>
    </xf>
    <xf numFmtId="0" fontId="2" fillId="0" borderId="13" xfId="0" applyFont="1" applyBorder="1" applyAlignment="1">
      <alignment horizontal="center"/>
    </xf>
    <xf numFmtId="0" fontId="2" fillId="0" borderId="14" xfId="0" applyFont="1" applyBorder="1" applyAlignment="1">
      <alignment horizontal="center"/>
    </xf>
    <xf numFmtId="0" fontId="0" fillId="5" borderId="15" xfId="0" applyFont="1" applyFill="1" applyBorder="1" applyAlignment="1">
      <alignment horizontal="center"/>
    </xf>
    <xf numFmtId="0" fontId="0" fillId="5" borderId="16" xfId="0" applyFont="1" applyFill="1" applyBorder="1" applyAlignment="1">
      <alignment horizontal="center"/>
    </xf>
    <xf numFmtId="0" fontId="0" fillId="0" borderId="13" xfId="0" applyFont="1" applyBorder="1" applyAlignment="1" applyProtection="1">
      <alignment horizontal="center"/>
      <protection locked="0"/>
    </xf>
    <xf numFmtId="0" fontId="0" fillId="0" borderId="14" xfId="0" applyFont="1" applyBorder="1" applyAlignment="1" applyProtection="1">
      <alignment horizontal="center"/>
      <protection locked="0"/>
    </xf>
    <xf numFmtId="0" fontId="0" fillId="5" borderId="13" xfId="0" applyFont="1" applyFill="1" applyBorder="1" applyAlignment="1" applyProtection="1">
      <alignment horizontal="center"/>
      <protection locked="0"/>
    </xf>
    <xf numFmtId="0" fontId="0" fillId="5" borderId="14" xfId="0" applyFont="1" applyFill="1" applyBorder="1" applyAlignment="1" applyProtection="1">
      <alignment horizontal="center"/>
      <protection locked="0"/>
    </xf>
    <xf numFmtId="0" fontId="0" fillId="0" borderId="17" xfId="0" applyFont="1" applyBorder="1" applyAlignment="1" applyProtection="1">
      <alignment horizontal="center"/>
      <protection locked="0"/>
    </xf>
    <xf numFmtId="0" fontId="0" fillId="0" borderId="12" xfId="0" applyFont="1" applyBorder="1" applyAlignment="1" applyProtection="1">
      <alignment horizontal="center"/>
      <protection locked="0"/>
    </xf>
    <xf numFmtId="0" fontId="0" fillId="5" borderId="22" xfId="0" applyFont="1" applyFill="1" applyBorder="1" applyProtection="1">
      <protection locked="0"/>
    </xf>
    <xf numFmtId="0" fontId="0" fillId="5" borderId="23" xfId="0" applyFont="1" applyFill="1" applyBorder="1" applyProtection="1">
      <protection locked="0"/>
    </xf>
    <xf numFmtId="0" fontId="0" fillId="0" borderId="22" xfId="0" applyFont="1" applyBorder="1" applyProtection="1">
      <protection locked="0"/>
    </xf>
    <xf numFmtId="0" fontId="0" fillId="0" borderId="23" xfId="0" applyFont="1" applyBorder="1" applyProtection="1">
      <protection locked="0"/>
    </xf>
    <xf numFmtId="0" fontId="6" fillId="11" borderId="2" xfId="0" applyFont="1" applyFill="1" applyBorder="1" applyAlignment="1" applyProtection="1">
      <alignment horizontal="center" wrapText="1"/>
    </xf>
    <xf numFmtId="0" fontId="6" fillId="12" borderId="2" xfId="0" applyFont="1" applyFill="1" applyBorder="1" applyAlignment="1" applyProtection="1">
      <alignment horizontal="center" wrapText="1"/>
    </xf>
    <xf numFmtId="0" fontId="10" fillId="2" borderId="2" xfId="0" applyFont="1" applyFill="1" applyBorder="1" applyProtection="1">
      <protection locked="0"/>
    </xf>
    <xf numFmtId="0" fontId="5" fillId="2" borderId="2" xfId="0" applyFont="1" applyFill="1" applyBorder="1" applyAlignment="1" applyProtection="1">
      <alignment horizontal="center" wrapText="1"/>
    </xf>
    <xf numFmtId="0" fontId="10" fillId="2" borderId="0" xfId="0" applyFont="1" applyFill="1" applyProtection="1"/>
    <xf numFmtId="0" fontId="10" fillId="2" borderId="0" xfId="0" applyFont="1" applyFill="1" applyAlignment="1" applyProtection="1">
      <alignment wrapText="1"/>
    </xf>
    <xf numFmtId="164" fontId="8" fillId="6" borderId="2" xfId="0" applyNumberFormat="1" applyFont="1" applyFill="1" applyBorder="1" applyAlignment="1" applyProtection="1">
      <alignment wrapText="1"/>
    </xf>
    <xf numFmtId="0" fontId="10" fillId="6" borderId="2" xfId="0" applyFont="1" applyFill="1" applyBorder="1" applyAlignment="1" applyProtection="1"/>
    <xf numFmtId="0" fontId="10" fillId="6" borderId="2" xfId="0" applyFont="1" applyFill="1" applyBorder="1" applyProtection="1"/>
    <xf numFmtId="0" fontId="13" fillId="0" borderId="0" xfId="0" applyFont="1" applyProtection="1"/>
    <xf numFmtId="0" fontId="9" fillId="13" borderId="2" xfId="0" applyFont="1" applyFill="1" applyBorder="1" applyAlignment="1">
      <alignment horizontal="center" wrapText="1"/>
    </xf>
    <xf numFmtId="0" fontId="9" fillId="13" borderId="2" xfId="0" applyFont="1" applyFill="1" applyBorder="1" applyAlignment="1">
      <alignment horizontal="center" vertical="center" wrapText="1"/>
    </xf>
    <xf numFmtId="0" fontId="9" fillId="2" borderId="2" xfId="0" applyFont="1" applyFill="1" applyBorder="1" applyAlignment="1">
      <alignment horizontal="center" vertical="center" wrapText="1"/>
    </xf>
    <xf numFmtId="3" fontId="0" fillId="13" borderId="2" xfId="0" applyNumberFormat="1" applyFont="1" applyFill="1" applyBorder="1" applyAlignment="1">
      <alignment horizontal="center" vertical="center" wrapText="1"/>
    </xf>
    <xf numFmtId="3" fontId="0" fillId="2" borderId="2" xfId="0" applyNumberFormat="1" applyFont="1" applyFill="1" applyBorder="1" applyAlignment="1">
      <alignment horizontal="center" vertical="center" wrapText="1"/>
    </xf>
    <xf numFmtId="0" fontId="9" fillId="7" borderId="2" xfId="0" applyFont="1" applyFill="1" applyBorder="1" applyAlignment="1">
      <alignment horizontal="center" wrapText="1"/>
    </xf>
    <xf numFmtId="0" fontId="9" fillId="7" borderId="2" xfId="0" applyFont="1" applyFill="1" applyBorder="1" applyAlignment="1">
      <alignment wrapText="1"/>
    </xf>
    <xf numFmtId="0" fontId="9" fillId="7" borderId="2" xfId="0" applyFont="1" applyFill="1" applyBorder="1" applyAlignment="1">
      <alignment horizontal="right" wrapText="1"/>
    </xf>
    <xf numFmtId="3" fontId="0" fillId="7" borderId="2" xfId="0" applyNumberFormat="1" applyFont="1" applyFill="1" applyBorder="1" applyAlignment="1">
      <alignment wrapText="1"/>
    </xf>
    <xf numFmtId="0" fontId="9" fillId="9" borderId="2" xfId="0" applyFont="1" applyFill="1" applyBorder="1" applyAlignment="1">
      <alignment horizontal="center" vertical="center" wrapText="1"/>
    </xf>
    <xf numFmtId="0" fontId="1" fillId="4" borderId="5" xfId="0" applyFont="1" applyFill="1" applyBorder="1" applyAlignment="1">
      <alignment vertical="center" wrapText="1"/>
    </xf>
    <xf numFmtId="0" fontId="0" fillId="0" borderId="26" xfId="0" applyFont="1" applyBorder="1"/>
    <xf numFmtId="0" fontId="0" fillId="0" borderId="24" xfId="0" applyFont="1" applyBorder="1"/>
    <xf numFmtId="0" fontId="0" fillId="0" borderId="24" xfId="0" applyFont="1" applyBorder="1" applyAlignment="1" applyProtection="1">
      <alignment vertical="center"/>
      <protection locked="0"/>
    </xf>
    <xf numFmtId="0" fontId="0" fillId="0" borderId="24" xfId="0" applyFont="1" applyBorder="1" applyProtection="1">
      <protection locked="0"/>
    </xf>
    <xf numFmtId="0" fontId="0" fillId="0" borderId="27" xfId="0" applyFont="1" applyBorder="1" applyProtection="1">
      <protection locked="0"/>
    </xf>
    <xf numFmtId="0" fontId="0" fillId="0" borderId="2" xfId="0" applyFont="1" applyBorder="1" applyAlignment="1" applyProtection="1">
      <alignment vertical="center"/>
      <protection locked="0"/>
    </xf>
    <xf numFmtId="0" fontId="0" fillId="5" borderId="2" xfId="0" applyFont="1" applyFill="1" applyBorder="1"/>
    <xf numFmtId="0" fontId="0" fillId="5" borderId="2" xfId="0" applyFont="1" applyFill="1" applyBorder="1" applyAlignment="1" applyProtection="1">
      <alignment vertical="center"/>
      <protection locked="0"/>
    </xf>
    <xf numFmtId="0" fontId="0" fillId="5" borderId="2" xfId="0" applyFont="1" applyFill="1" applyBorder="1" applyProtection="1">
      <protection locked="0"/>
    </xf>
    <xf numFmtId="0" fontId="0" fillId="3" borderId="2" xfId="0" applyFont="1" applyFill="1" applyBorder="1" applyProtection="1">
      <protection locked="0"/>
    </xf>
    <xf numFmtId="0" fontId="0" fillId="0" borderId="28" xfId="0" applyFont="1" applyBorder="1"/>
    <xf numFmtId="0" fontId="0" fillId="0" borderId="0" xfId="0" applyFont="1" applyBorder="1"/>
    <xf numFmtId="0" fontId="0" fillId="0" borderId="0" xfId="0" applyFont="1" applyBorder="1" applyAlignment="1" applyProtection="1">
      <alignment vertical="center"/>
      <protection locked="0"/>
    </xf>
    <xf numFmtId="0" fontId="0" fillId="0" borderId="0" xfId="0" applyFont="1" applyBorder="1" applyProtection="1">
      <protection locked="0"/>
    </xf>
    <xf numFmtId="0" fontId="0" fillId="0" borderId="29" xfId="0" applyFont="1" applyBorder="1" applyProtection="1">
      <protection locked="0"/>
    </xf>
    <xf numFmtId="3" fontId="0" fillId="13" borderId="2" xfId="0" applyNumberFormat="1" applyFont="1" applyFill="1" applyBorder="1" applyAlignment="1" applyProtection="1">
      <alignment horizontal="center" vertical="center" wrapText="1"/>
      <protection locked="0"/>
    </xf>
    <xf numFmtId="3" fontId="0" fillId="2" borderId="2" xfId="0" applyNumberFormat="1" applyFont="1" applyFill="1" applyBorder="1" applyAlignment="1" applyProtection="1">
      <alignment horizontal="center" vertical="center" wrapText="1"/>
      <protection locked="0"/>
    </xf>
    <xf numFmtId="0" fontId="0" fillId="0" borderId="2" xfId="0" applyBorder="1" applyAlignment="1" applyProtection="1">
      <alignment horizontal="right"/>
      <protection locked="0"/>
    </xf>
    <xf numFmtId="1" fontId="3" fillId="2" borderId="2" xfId="0" applyNumberFormat="1" applyFont="1" applyFill="1" applyBorder="1" applyAlignment="1" applyProtection="1">
      <alignment horizontal="right" vertical="center"/>
    </xf>
    <xf numFmtId="0" fontId="15" fillId="8" borderId="0" xfId="0" applyFont="1" applyFill="1" applyAlignment="1" applyProtection="1">
      <alignment horizontal="left" wrapText="1"/>
      <protection locked="0"/>
    </xf>
    <xf numFmtId="0" fontId="0" fillId="5" borderId="5" xfId="0" applyFont="1" applyFill="1" applyBorder="1"/>
    <xf numFmtId="0" fontId="0" fillId="0" borderId="5" xfId="0" applyFont="1" applyBorder="1"/>
    <xf numFmtId="0" fontId="0" fillId="5" borderId="31" xfId="0" applyFont="1" applyFill="1" applyBorder="1"/>
    <xf numFmtId="0" fontId="0" fillId="5" borderId="31" xfId="0" applyFont="1" applyFill="1" applyBorder="1" applyAlignment="1">
      <alignment wrapText="1"/>
    </xf>
    <xf numFmtId="0" fontId="0" fillId="5" borderId="32" xfId="0" applyFont="1" applyFill="1" applyBorder="1"/>
    <xf numFmtId="0" fontId="0" fillId="0" borderId="8" xfId="0" applyFont="1" applyBorder="1"/>
    <xf numFmtId="0" fontId="0" fillId="5" borderId="33" xfId="0" applyFont="1" applyFill="1" applyBorder="1"/>
    <xf numFmtId="0" fontId="0" fillId="5" borderId="34" xfId="0" applyFont="1" applyFill="1" applyBorder="1"/>
    <xf numFmtId="0" fontId="0" fillId="5" borderId="34" xfId="0" applyFont="1" applyFill="1" applyBorder="1" applyAlignment="1">
      <alignment wrapText="1"/>
    </xf>
    <xf numFmtId="0" fontId="0" fillId="14" borderId="6" xfId="0" applyFont="1" applyFill="1" applyBorder="1"/>
    <xf numFmtId="0" fontId="0" fillId="14" borderId="30" xfId="0" applyFont="1" applyFill="1" applyBorder="1"/>
    <xf numFmtId="0" fontId="0" fillId="15" borderId="34" xfId="0" applyFont="1" applyFill="1" applyBorder="1"/>
    <xf numFmtId="0" fontId="0" fillId="15" borderId="35" xfId="0" applyFont="1" applyFill="1" applyBorder="1"/>
    <xf numFmtId="0" fontId="0" fillId="15" borderId="2" xfId="0" applyFont="1" applyFill="1" applyBorder="1" applyProtection="1">
      <protection locked="0"/>
    </xf>
    <xf numFmtId="0" fontId="2" fillId="5" borderId="13" xfId="0" applyFont="1" applyFill="1" applyBorder="1" applyAlignment="1">
      <alignment wrapText="1"/>
    </xf>
    <xf numFmtId="0" fontId="0" fillId="14" borderId="0" xfId="0" applyFill="1"/>
    <xf numFmtId="0" fontId="10" fillId="2" borderId="2" xfId="0" applyFont="1" applyFill="1" applyBorder="1" applyProtection="1"/>
    <xf numFmtId="0" fontId="6" fillId="16" borderId="2" xfId="0" applyFont="1" applyFill="1" applyBorder="1" applyAlignment="1">
      <alignment vertical="center" wrapText="1"/>
    </xf>
    <xf numFmtId="0" fontId="7" fillId="16" borderId="2" xfId="0" applyFont="1" applyFill="1" applyBorder="1" applyAlignment="1">
      <alignment horizontal="center" vertical="center" wrapText="1"/>
    </xf>
    <xf numFmtId="0" fontId="6" fillId="16" borderId="2" xfId="0" applyFont="1" applyFill="1" applyBorder="1" applyAlignment="1">
      <alignment vertical="center" wrapText="1"/>
    </xf>
    <xf numFmtId="0" fontId="7" fillId="16" borderId="2" xfId="0" applyFont="1" applyFill="1" applyBorder="1" applyAlignment="1">
      <alignment horizontal="center" vertical="center" wrapText="1"/>
    </xf>
    <xf numFmtId="0" fontId="16" fillId="16" borderId="2" xfId="0" applyFont="1" applyFill="1" applyBorder="1" applyAlignment="1">
      <alignment vertical="center"/>
    </xf>
    <xf numFmtId="164" fontId="8" fillId="2" borderId="2" xfId="0" applyNumberFormat="1" applyFont="1" applyFill="1" applyBorder="1" applyAlignment="1" applyProtection="1">
      <alignment wrapText="1"/>
      <protection locked="0"/>
    </xf>
    <xf numFmtId="0" fontId="7" fillId="18" borderId="2" xfId="0" applyFont="1" applyFill="1" applyBorder="1" applyAlignment="1" applyProtection="1">
      <alignment horizontal="center" vertical="center" wrapText="1"/>
    </xf>
    <xf numFmtId="0" fontId="7" fillId="18" borderId="2" xfId="0" applyFont="1" applyFill="1" applyBorder="1" applyAlignment="1" applyProtection="1">
      <alignment horizontal="center" wrapText="1"/>
    </xf>
    <xf numFmtId="0" fontId="6" fillId="18" borderId="2" xfId="0" applyFont="1" applyFill="1" applyBorder="1" applyAlignment="1" applyProtection="1">
      <alignment horizontal="center" wrapText="1"/>
    </xf>
    <xf numFmtId="1" fontId="12" fillId="18" borderId="2" xfId="0" applyNumberFormat="1" applyFont="1" applyFill="1" applyBorder="1" applyAlignment="1" applyProtection="1">
      <alignment horizontal="center" wrapText="1"/>
    </xf>
    <xf numFmtId="164" fontId="8" fillId="18" borderId="2" xfId="0" applyNumberFormat="1" applyFont="1" applyFill="1" applyBorder="1" applyAlignment="1" applyProtection="1">
      <alignment wrapText="1"/>
    </xf>
    <xf numFmtId="164" fontId="7" fillId="18" borderId="2" xfId="0" applyNumberFormat="1" applyFont="1" applyFill="1" applyBorder="1" applyAlignment="1" applyProtection="1">
      <alignment horizontal="center" wrapText="1"/>
    </xf>
    <xf numFmtId="0" fontId="6" fillId="2" borderId="2" xfId="0" applyFont="1" applyFill="1" applyBorder="1" applyAlignment="1" applyProtection="1">
      <alignment horizontal="left" wrapText="1"/>
    </xf>
    <xf numFmtId="0" fontId="4" fillId="2" borderId="2" xfId="0" applyFont="1" applyFill="1" applyBorder="1" applyAlignment="1" applyProtection="1">
      <alignment horizontal="left" wrapText="1"/>
    </xf>
    <xf numFmtId="49" fontId="0" fillId="0" borderId="0" xfId="0" applyNumberFormat="1"/>
    <xf numFmtId="0" fontId="0" fillId="0" borderId="2" xfId="0" applyFont="1" applyBorder="1" applyAlignment="1">
      <alignment wrapText="1"/>
    </xf>
    <xf numFmtId="0" fontId="1" fillId="4" borderId="2" xfId="0" applyFont="1" applyFill="1" applyBorder="1" applyAlignment="1">
      <alignment vertical="top" wrapText="1"/>
    </xf>
    <xf numFmtId="0" fontId="0" fillId="0" borderId="2" xfId="0" applyBorder="1" applyAlignment="1">
      <alignment wrapText="1"/>
    </xf>
    <xf numFmtId="14" fontId="1" fillId="4" borderId="2" xfId="0" applyNumberFormat="1" applyFont="1" applyFill="1" applyBorder="1" applyAlignment="1">
      <alignment vertical="top" wrapText="1"/>
    </xf>
    <xf numFmtId="0" fontId="17" fillId="17" borderId="37" xfId="0" applyFont="1" applyFill="1" applyBorder="1" applyAlignment="1">
      <alignment wrapText="1"/>
    </xf>
    <xf numFmtId="0" fontId="17" fillId="3" borderId="38" xfId="0" applyFont="1" applyFill="1" applyBorder="1" applyAlignment="1">
      <alignment wrapText="1"/>
    </xf>
    <xf numFmtId="0" fontId="17" fillId="17" borderId="2" xfId="0" applyFont="1" applyFill="1" applyBorder="1" applyAlignment="1">
      <alignment wrapText="1"/>
    </xf>
    <xf numFmtId="0" fontId="17" fillId="3" borderId="40" xfId="0" applyFont="1" applyFill="1" applyBorder="1" applyAlignment="1">
      <alignment vertical="center" wrapText="1"/>
    </xf>
    <xf numFmtId="0" fontId="0" fillId="17" borderId="2" xfId="0" applyFont="1" applyFill="1" applyBorder="1" applyAlignment="1">
      <alignment vertical="center" wrapText="1"/>
    </xf>
    <xf numFmtId="0" fontId="0" fillId="3" borderId="40" xfId="0" applyFont="1" applyFill="1" applyBorder="1" applyAlignment="1">
      <alignment vertical="center" wrapText="1"/>
    </xf>
    <xf numFmtId="0" fontId="0" fillId="17" borderId="2" xfId="0" applyFont="1" applyFill="1" applyBorder="1" applyAlignment="1">
      <alignment wrapText="1"/>
    </xf>
    <xf numFmtId="0" fontId="0" fillId="3" borderId="40" xfId="0" applyFont="1" applyFill="1" applyBorder="1" applyAlignment="1">
      <alignment wrapText="1"/>
    </xf>
    <xf numFmtId="0" fontId="10" fillId="17" borderId="2" xfId="0" applyFont="1" applyFill="1" applyBorder="1" applyAlignment="1" applyProtection="1">
      <alignment wrapText="1"/>
      <protection locked="0"/>
    </xf>
    <xf numFmtId="0" fontId="10" fillId="3" borderId="40" xfId="0" applyFont="1" applyFill="1" applyBorder="1" applyAlignment="1" applyProtection="1">
      <alignment wrapText="1"/>
      <protection locked="0"/>
    </xf>
    <xf numFmtId="0" fontId="18" fillId="3" borderId="40" xfId="0" applyFont="1" applyFill="1" applyBorder="1" applyAlignment="1" applyProtection="1">
      <alignment wrapText="1"/>
      <protection locked="0"/>
    </xf>
    <xf numFmtId="0" fontId="10" fillId="17" borderId="5" xfId="0" applyFont="1" applyFill="1" applyBorder="1" applyAlignment="1" applyProtection="1">
      <alignment wrapText="1"/>
      <protection locked="0"/>
    </xf>
    <xf numFmtId="0" fontId="18" fillId="3" borderId="44" xfId="0" applyFont="1" applyFill="1" applyBorder="1" applyAlignment="1" applyProtection="1">
      <alignment wrapText="1"/>
      <protection locked="0"/>
    </xf>
    <xf numFmtId="0" fontId="0" fillId="0" borderId="6" xfId="0" applyFont="1" applyFill="1" applyBorder="1" applyAlignment="1" applyProtection="1">
      <alignment vertical="center"/>
      <protection locked="0"/>
    </xf>
    <xf numFmtId="0" fontId="0" fillId="0" borderId="6" xfId="0" applyFont="1" applyFill="1" applyBorder="1" applyProtection="1">
      <protection locked="0"/>
    </xf>
    <xf numFmtId="0" fontId="0" fillId="0" borderId="5" xfId="0" applyFont="1" applyFill="1" applyBorder="1" applyProtection="1">
      <protection locked="0"/>
    </xf>
    <xf numFmtId="0" fontId="0" fillId="17" borderId="37" xfId="0" applyFont="1" applyFill="1" applyBorder="1" applyAlignment="1" applyProtection="1">
      <alignment horizontal="left" vertical="top"/>
      <protection locked="0"/>
    </xf>
    <xf numFmtId="0" fontId="0" fillId="3" borderId="38" xfId="0" applyFont="1" applyFill="1" applyBorder="1" applyAlignment="1" applyProtection="1">
      <alignment horizontal="left" vertical="top"/>
      <protection locked="0"/>
    </xf>
    <xf numFmtId="0" fontId="0" fillId="17" borderId="2" xfId="0" applyFont="1" applyFill="1" applyBorder="1" applyAlignment="1" applyProtection="1">
      <alignment horizontal="left" vertical="top"/>
      <protection locked="0"/>
    </xf>
    <xf numFmtId="0" fontId="0" fillId="3" borderId="40" xfId="0" applyFont="1" applyFill="1" applyBorder="1" applyAlignment="1" applyProtection="1">
      <alignment horizontal="left" vertical="top"/>
      <protection locked="0"/>
    </xf>
    <xf numFmtId="0" fontId="0" fillId="17" borderId="2" xfId="0" applyFont="1" applyFill="1" applyBorder="1" applyAlignment="1">
      <alignment horizontal="left" vertical="top" wrapText="1"/>
    </xf>
    <xf numFmtId="0" fontId="0" fillId="3" borderId="40" xfId="0" applyFont="1" applyFill="1" applyBorder="1" applyAlignment="1" applyProtection="1">
      <alignment horizontal="left" vertical="top" wrapText="1"/>
      <protection locked="0"/>
    </xf>
    <xf numFmtId="0" fontId="0" fillId="17" borderId="2" xfId="0" applyFont="1" applyFill="1" applyBorder="1" applyAlignment="1">
      <alignment horizontal="left" vertical="top"/>
    </xf>
    <xf numFmtId="0" fontId="0" fillId="17" borderId="37" xfId="0" applyFont="1" applyFill="1" applyBorder="1" applyAlignment="1">
      <alignment horizontal="left" vertical="top" wrapText="1"/>
    </xf>
    <xf numFmtId="0" fontId="0" fillId="3" borderId="38" xfId="0" applyFont="1" applyFill="1" applyBorder="1" applyAlignment="1" applyProtection="1">
      <alignment horizontal="left" vertical="top" wrapText="1"/>
      <protection locked="0"/>
    </xf>
    <xf numFmtId="0" fontId="0" fillId="17" borderId="5" xfId="0" applyFont="1" applyFill="1" applyBorder="1" applyAlignment="1">
      <alignment horizontal="left" vertical="top" wrapText="1"/>
    </xf>
    <xf numFmtId="0" fontId="0" fillId="3" borderId="44" xfId="0" applyFont="1" applyFill="1" applyBorder="1" applyAlignment="1" applyProtection="1">
      <alignment horizontal="left" vertical="top" wrapText="1"/>
      <protection locked="0"/>
    </xf>
    <xf numFmtId="0" fontId="10" fillId="5" borderId="22" xfId="0" applyFont="1" applyFill="1" applyBorder="1" applyAlignment="1" applyProtection="1">
      <alignment wrapText="1"/>
      <protection locked="0"/>
    </xf>
    <xf numFmtId="0" fontId="10" fillId="5" borderId="23" xfId="0" applyFont="1" applyFill="1" applyBorder="1" applyAlignment="1" applyProtection="1">
      <alignment wrapText="1"/>
      <protection locked="0"/>
    </xf>
    <xf numFmtId="0" fontId="10" fillId="0" borderId="22" xfId="0" applyFont="1" applyBorder="1" applyAlignment="1" applyProtection="1">
      <alignment wrapText="1"/>
      <protection locked="0"/>
    </xf>
    <xf numFmtId="0" fontId="10" fillId="0" borderId="23" xfId="0" applyFont="1" applyBorder="1" applyAlignment="1" applyProtection="1">
      <alignment wrapText="1"/>
      <protection locked="0"/>
    </xf>
    <xf numFmtId="0" fontId="19" fillId="17" borderId="2" xfId="0" applyFont="1" applyFill="1" applyBorder="1" applyAlignment="1">
      <alignment vertical="center" wrapText="1"/>
    </xf>
    <xf numFmtId="0" fontId="19" fillId="17" borderId="46" xfId="0" applyFont="1" applyFill="1" applyBorder="1" applyAlignment="1">
      <alignment vertical="center" wrapText="1"/>
    </xf>
    <xf numFmtId="0" fontId="0" fillId="0" borderId="48" xfId="0" applyBorder="1"/>
    <xf numFmtId="0" fontId="0" fillId="0" borderId="0" xfId="0" applyFont="1" applyAlignment="1">
      <alignment horizontal="center" vertical="center"/>
    </xf>
    <xf numFmtId="0" fontId="0" fillId="17" borderId="25" xfId="0" applyFont="1" applyFill="1" applyBorder="1" applyAlignment="1">
      <alignment horizontal="left" vertical="top"/>
    </xf>
    <xf numFmtId="0" fontId="0" fillId="3" borderId="42" xfId="0" applyFont="1" applyFill="1" applyBorder="1" applyAlignment="1" applyProtection="1">
      <alignment horizontal="left" vertical="top"/>
      <protection locked="0"/>
    </xf>
    <xf numFmtId="0" fontId="0" fillId="17" borderId="46" xfId="0" applyFont="1" applyFill="1" applyBorder="1" applyAlignment="1">
      <alignment horizontal="left" vertical="top" wrapText="1"/>
    </xf>
    <xf numFmtId="0" fontId="0" fillId="3" borderId="47" xfId="0" applyFont="1" applyFill="1" applyBorder="1" applyAlignment="1" applyProtection="1">
      <alignment horizontal="left" vertical="top"/>
      <protection locked="0"/>
    </xf>
    <xf numFmtId="0" fontId="0" fillId="17" borderId="25" xfId="0" applyFont="1" applyFill="1" applyBorder="1" applyAlignment="1">
      <alignment horizontal="left" vertical="top" wrapText="1"/>
    </xf>
    <xf numFmtId="0" fontId="0" fillId="0" borderId="0" xfId="0" applyFont="1" applyProtection="1">
      <protection locked="0"/>
    </xf>
    <xf numFmtId="0" fontId="0" fillId="8" borderId="39" xfId="0" applyFont="1" applyFill="1" applyBorder="1" applyAlignment="1">
      <alignment horizontal="center" vertical="center" wrapText="1"/>
    </xf>
    <xf numFmtId="0" fontId="0" fillId="8" borderId="41" xfId="0" applyFont="1" applyFill="1" applyBorder="1" applyAlignment="1">
      <alignment horizontal="center" vertical="center" wrapText="1"/>
    </xf>
    <xf numFmtId="0" fontId="0" fillId="8" borderId="43" xfId="0" applyFont="1" applyFill="1" applyBorder="1" applyAlignment="1">
      <alignment horizontal="center" vertical="center" wrapText="1"/>
    </xf>
    <xf numFmtId="0" fontId="0" fillId="8" borderId="45" xfId="0" applyFont="1" applyFill="1" applyBorder="1" applyAlignment="1">
      <alignment horizontal="center" vertical="center" wrapText="1"/>
    </xf>
    <xf numFmtId="0" fontId="0" fillId="8" borderId="36" xfId="0" applyFont="1" applyFill="1" applyBorder="1" applyAlignment="1">
      <alignment horizontal="center" vertical="center"/>
    </xf>
    <xf numFmtId="0" fontId="0" fillId="8" borderId="39" xfId="0" applyFont="1" applyFill="1" applyBorder="1" applyAlignment="1">
      <alignment horizontal="center" vertical="center"/>
    </xf>
    <xf numFmtId="0" fontId="0" fillId="8" borderId="43" xfId="0" applyFont="1" applyFill="1" applyBorder="1" applyAlignment="1">
      <alignment horizontal="center" vertical="center"/>
    </xf>
    <xf numFmtId="0" fontId="0" fillId="8" borderId="41" xfId="0" applyFont="1" applyFill="1" applyBorder="1" applyAlignment="1">
      <alignment horizontal="center" vertical="center"/>
    </xf>
    <xf numFmtId="0" fontId="0" fillId="8" borderId="36" xfId="0" applyFont="1" applyFill="1" applyBorder="1" applyAlignment="1">
      <alignment horizontal="center" vertical="center" wrapText="1"/>
    </xf>
    <xf numFmtId="0" fontId="0" fillId="0" borderId="0" xfId="0" applyAlignment="1">
      <alignment wrapText="1"/>
    </xf>
    <xf numFmtId="0" fontId="0" fillId="3" borderId="42" xfId="0" applyFont="1" applyFill="1" applyBorder="1" applyAlignment="1" applyProtection="1">
      <alignment horizontal="left" vertical="top" wrapText="1"/>
      <protection locked="0"/>
    </xf>
    <xf numFmtId="0" fontId="0" fillId="17" borderId="46" xfId="0" applyFont="1" applyFill="1" applyBorder="1" applyAlignment="1">
      <alignment horizontal="left" vertical="top"/>
    </xf>
    <xf numFmtId="0" fontId="0" fillId="3" borderId="47" xfId="0" applyFont="1" applyFill="1" applyBorder="1" applyAlignment="1" applyProtection="1">
      <alignment horizontal="left" vertical="top" wrapText="1"/>
      <protection locked="0"/>
    </xf>
    <xf numFmtId="0" fontId="10" fillId="17" borderId="46" xfId="0" applyFont="1" applyFill="1" applyBorder="1" applyAlignment="1" applyProtection="1">
      <alignment wrapText="1"/>
      <protection locked="0"/>
    </xf>
    <xf numFmtId="0" fontId="10" fillId="3" borderId="47" xfId="0" applyFont="1" applyFill="1" applyBorder="1" applyAlignment="1" applyProtection="1">
      <alignment wrapText="1"/>
      <protection locked="0"/>
    </xf>
    <xf numFmtId="0" fontId="0" fillId="17" borderId="49" xfId="0" applyFont="1" applyFill="1" applyBorder="1" applyAlignment="1">
      <alignment horizontal="left" vertical="top" wrapText="1"/>
    </xf>
    <xf numFmtId="0" fontId="0" fillId="3" borderId="50" xfId="0" applyFont="1" applyFill="1" applyBorder="1" applyAlignment="1" applyProtection="1">
      <alignment horizontal="left" vertical="top"/>
      <protection locked="0"/>
    </xf>
    <xf numFmtId="0" fontId="18" fillId="3" borderId="47" xfId="0" applyFont="1" applyFill="1" applyBorder="1" applyAlignment="1" applyProtection="1">
      <alignment wrapText="1"/>
      <protection locked="0"/>
    </xf>
    <xf numFmtId="0" fontId="0" fillId="17" borderId="2" xfId="0" applyFont="1" applyFill="1" applyBorder="1" applyAlignment="1" applyProtection="1">
      <alignment horizontal="left" vertical="top" wrapText="1"/>
    </xf>
    <xf numFmtId="0" fontId="0" fillId="3" borderId="40" xfId="0" applyFont="1" applyFill="1" applyBorder="1" applyAlignment="1" applyProtection="1">
      <alignment horizontal="left" vertical="top" wrapText="1"/>
    </xf>
    <xf numFmtId="0" fontId="19" fillId="3" borderId="47" xfId="0" applyFont="1" applyFill="1" applyBorder="1" applyAlignment="1">
      <alignment vertical="center" wrapText="1"/>
    </xf>
    <xf numFmtId="0" fontId="19" fillId="3" borderId="40" xfId="0" applyFont="1" applyFill="1" applyBorder="1" applyAlignment="1">
      <alignment vertical="center" wrapText="1"/>
    </xf>
  </cellXfs>
  <cellStyles count="1">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0</xdr:col>
      <xdr:colOff>133350</xdr:colOff>
      <xdr:row>5</xdr:row>
      <xdr:rowOff>168347</xdr:rowOff>
    </xdr:from>
    <xdr:ext cx="8534400" cy="6292492"/>
    <xdr:sp macro="" textlink="">
      <xdr:nvSpPr>
        <xdr:cNvPr id="2" name="PoljeZBesedilom 1"/>
        <xdr:cNvSpPr txBox="1"/>
      </xdr:nvSpPr>
      <xdr:spPr>
        <a:xfrm>
          <a:off x="133350" y="1120847"/>
          <a:ext cx="8534400" cy="6292492"/>
        </a:xfrm>
        <a:prstGeom prst="rect">
          <a:avLst/>
        </a:prstGeom>
        <a:solidFill>
          <a:sysClr val="window" lastClr="FFFFFF"/>
        </a:solidFill>
        <a:ln w="57150">
          <a:solidFill>
            <a:schemeClr val="accent3">
              <a:lumMod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endParaRPr lang="sl-SI" sz="1100" b="1"/>
        </a:p>
        <a:p>
          <a:pPr algn="ctr"/>
          <a:endParaRPr lang="sl-SI" sz="1100" b="1"/>
        </a:p>
        <a:p>
          <a:pPr algn="ctr"/>
          <a:r>
            <a:rPr lang="sl-SI" sz="1100" b="1"/>
            <a:t>PODATKI</a:t>
          </a:r>
          <a:r>
            <a:rPr lang="sl-SI" sz="1100" b="1" baseline="0"/>
            <a:t> ZA PRIPRAVO PROGRAMA DELA Z AKCIJSKIM NAČRTOM:</a:t>
          </a:r>
        </a:p>
        <a:p>
          <a:pPr algn="ctr"/>
          <a:r>
            <a:rPr lang="sl-SI" sz="1100" b="1">
              <a:solidFill>
                <a:schemeClr val="tx1"/>
              </a:solidFill>
              <a:effectLst/>
              <a:latin typeface="+mn-lt"/>
              <a:ea typeface="+mn-ea"/>
              <a:cs typeface="+mn-cs"/>
            </a:rPr>
            <a:t>Šablona za zajem podatkov za kazalnike UL</a:t>
          </a:r>
          <a:endParaRPr lang="sl-SI">
            <a:effectLst/>
          </a:endParaRPr>
        </a:p>
        <a:p>
          <a:pPr algn="ctr"/>
          <a:r>
            <a:rPr lang="sl-SI" sz="1100">
              <a:solidFill>
                <a:schemeClr val="tx1"/>
              </a:solidFill>
              <a:effectLst/>
              <a:latin typeface="+mn-lt"/>
              <a:ea typeface="+mn-ea"/>
              <a:cs typeface="+mn-cs"/>
            </a:rPr>
            <a:t> </a:t>
          </a:r>
          <a:endParaRPr lang="sl-SI">
            <a:effectLst/>
          </a:endParaRPr>
        </a:p>
        <a:p>
          <a:pPr algn="l"/>
          <a:r>
            <a:rPr lang="sl-SI" sz="1100">
              <a:solidFill>
                <a:schemeClr val="tx1"/>
              </a:solidFill>
              <a:effectLst/>
              <a:latin typeface="+mn-lt"/>
              <a:ea typeface="+mn-ea"/>
              <a:cs typeface="+mn-cs"/>
            </a:rPr>
            <a:t>  </a:t>
          </a:r>
          <a:endParaRPr lang="sl-SI">
            <a:effectLst/>
          </a:endParaRPr>
        </a:p>
        <a:p>
          <a:pPr algn="l"/>
          <a:r>
            <a:rPr lang="sl-SI" sz="1100">
              <a:solidFill>
                <a:schemeClr val="tx1"/>
              </a:solidFill>
              <a:effectLst/>
              <a:latin typeface="+mn-lt"/>
              <a:ea typeface="+mn-ea"/>
              <a:cs typeface="+mn-cs"/>
            </a:rPr>
            <a:t>Šablona je narejena tako, da že v pripravljeno tabelo vpisujete podatke (npr.: </a:t>
          </a:r>
          <a:r>
            <a:rPr lang="sl-SI" sz="1100" baseline="0">
              <a:solidFill>
                <a:schemeClr val="tx1"/>
              </a:solidFill>
              <a:effectLst/>
              <a:latin typeface="+mn-lt"/>
              <a:ea typeface="+mn-ea"/>
              <a:cs typeface="+mn-cs"/>
            </a:rPr>
            <a:t> za kateri program in </a:t>
          </a:r>
          <a:r>
            <a:rPr lang="sl-SI" sz="1100">
              <a:solidFill>
                <a:schemeClr val="tx1"/>
              </a:solidFill>
              <a:effectLst/>
              <a:latin typeface="+mn-lt"/>
              <a:ea typeface="+mn-ea"/>
              <a:cs typeface="+mn-cs"/>
            </a:rPr>
            <a:t>način študija). Vaš</a:t>
          </a:r>
          <a:r>
            <a:rPr lang="sl-SI" sz="1100" baseline="0">
              <a:solidFill>
                <a:schemeClr val="tx1"/>
              </a:solidFill>
              <a:effectLst/>
              <a:latin typeface="+mn-lt"/>
              <a:ea typeface="+mn-ea"/>
              <a:cs typeface="+mn-cs"/>
            </a:rPr>
            <a:t>o članico izberete na delovnem listu" programi", nato se bo ime članice avtomatsko ponovilo na vseh ostalih listih</a:t>
          </a:r>
          <a:r>
            <a:rPr lang="sl-SI" sz="1100">
              <a:solidFill>
                <a:schemeClr val="tx1"/>
              </a:solidFill>
              <a:effectLst/>
              <a:latin typeface="+mn-lt"/>
              <a:ea typeface="+mn-ea"/>
              <a:cs typeface="+mn-cs"/>
            </a:rPr>
            <a:t>.  </a:t>
          </a:r>
        </a:p>
        <a:p>
          <a:pPr algn="l"/>
          <a:endParaRPr lang="sl-SI" sz="1100">
            <a:solidFill>
              <a:schemeClr val="tx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sl-SI" sz="1100" baseline="0">
              <a:solidFill>
                <a:schemeClr val="tx1"/>
              </a:solidFill>
              <a:effectLst/>
              <a:latin typeface="+mn-lt"/>
              <a:ea typeface="+mn-ea"/>
              <a:cs typeface="+mn-cs"/>
            </a:rPr>
            <a:t>V zavihek "CILJI + UKREPI" vpišete tiste cilje in ukrepe, ki jih boste izvedli, da boste dosegli cilje in kazalnike. </a:t>
          </a:r>
        </a:p>
        <a:p>
          <a:pPr marL="0" marR="0" indent="0" algn="l" defTabSz="914400" eaLnBrk="1" fontAlgn="auto" latinLnBrk="0" hangingPunct="1">
            <a:lnSpc>
              <a:spcPct val="100000"/>
            </a:lnSpc>
            <a:spcBef>
              <a:spcPts val="0"/>
            </a:spcBef>
            <a:spcAft>
              <a:spcPts val="0"/>
            </a:spcAft>
            <a:buClrTx/>
            <a:buSzTx/>
            <a:buFontTx/>
            <a:buNone/>
            <a:tabLst/>
            <a:defRPr/>
          </a:pPr>
          <a:endParaRPr lang="sl-SI" sz="1100" baseline="0">
            <a:solidFill>
              <a:schemeClr val="tx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sl-SI" sz="1100" baseline="0">
              <a:solidFill>
                <a:schemeClr val="tx1"/>
              </a:solidFill>
              <a:effectLst/>
              <a:latin typeface="+mn-lt"/>
              <a:ea typeface="+mn-ea"/>
              <a:cs typeface="+mn-cs"/>
            </a:rPr>
            <a:t>Priporočamo, da ta zavihek izpolnite na koncu, torej ko imate vse ostale podatke in kazalnike že pripravljene. </a:t>
          </a:r>
          <a:r>
            <a:rPr lang="sl-SI" sz="1100">
              <a:solidFill>
                <a:schemeClr val="tx1"/>
              </a:solidFill>
              <a:effectLst/>
              <a:latin typeface="+mn-lt"/>
              <a:ea typeface="+mn-ea"/>
              <a:cs typeface="+mn-cs"/>
            </a:rPr>
            <a:t>Članice znotraj posamezne dejavnosti na podlagi strateških ciljev, načrtovanih kazalnikov  in svojih ciljev zapišete ukrepe, s katerimi načrtujete v naslednjeih letih</a:t>
          </a:r>
          <a:r>
            <a:rPr lang="sl-SI" sz="1100" baseline="0">
              <a:solidFill>
                <a:schemeClr val="tx1"/>
              </a:solidFill>
              <a:effectLst/>
              <a:latin typeface="+mn-lt"/>
              <a:ea typeface="+mn-ea"/>
              <a:cs typeface="+mn-cs"/>
            </a:rPr>
            <a:t> </a:t>
          </a:r>
          <a:r>
            <a:rPr lang="sl-SI" sz="1100">
              <a:solidFill>
                <a:schemeClr val="tx1"/>
              </a:solidFill>
              <a:effectLst/>
              <a:latin typeface="+mn-lt"/>
              <a:ea typeface="+mn-ea"/>
              <a:cs typeface="+mn-cs"/>
            </a:rPr>
            <a:t>krepiti posamezno dejavnost (npr. izobraževalno, raziskovalno, itd.) . Zaradi lažje sledljivosti uresničevanja ukrepov se pripravijo</a:t>
          </a:r>
          <a:r>
            <a:rPr lang="sl-SI" sz="1100" baseline="0">
              <a:solidFill>
                <a:schemeClr val="tx1"/>
              </a:solidFill>
              <a:effectLst/>
              <a:latin typeface="+mn-lt"/>
              <a:ea typeface="+mn-ea"/>
              <a:cs typeface="+mn-cs"/>
            </a:rPr>
            <a:t> </a:t>
          </a:r>
          <a:r>
            <a:rPr lang="sl-SI" sz="1100">
              <a:solidFill>
                <a:schemeClr val="tx1"/>
              </a:solidFill>
              <a:effectLst/>
              <a:latin typeface="+mn-lt"/>
              <a:ea typeface="+mn-ea"/>
              <a:cs typeface="+mn-cs"/>
            </a:rPr>
            <a:t>ukrepi za vse cilje in kazalnike posamezne dejavnosti. Drugače povedano, ne bo se pripravilo ukrepa za vsak cilj in vrednost kazalnika znotraj posamezne dejavnosti ločeno. Tudi zato ne, ker se strateški cilji in kazalniki mnogokrat prepletajo in dopolnjujejo.  Uporabite tudi</a:t>
          </a:r>
          <a:r>
            <a:rPr lang="sl-SI" sz="1100" baseline="0">
              <a:solidFill>
                <a:schemeClr val="tx1"/>
              </a:solidFill>
              <a:effectLst/>
              <a:latin typeface="+mn-lt"/>
              <a:ea typeface="+mn-ea"/>
              <a:cs typeface="+mn-cs"/>
            </a:rPr>
            <a:t> lahko ukrepe, ki ste jih zapisali v poslovnem poročilu 2016 (ti predlogi ukrepov bodo pripravljeni v svoji datoteki).</a:t>
          </a:r>
        </a:p>
        <a:p>
          <a:pPr algn="l"/>
          <a:endParaRPr lang="sl-SI" sz="1100">
            <a:solidFill>
              <a:schemeClr val="tx1"/>
            </a:solidFill>
            <a:latin typeface="+mn-lt"/>
            <a:ea typeface="+mn-ea"/>
            <a:cs typeface="+mn-cs"/>
          </a:endParaRPr>
        </a:p>
        <a:p>
          <a:pPr algn="l"/>
          <a:r>
            <a:rPr lang="sl-SI" sz="1100">
              <a:solidFill>
                <a:schemeClr val="tx1"/>
              </a:solidFill>
              <a:latin typeface="+mn-lt"/>
              <a:ea typeface="+mn-ea"/>
              <a:cs typeface="+mn-cs"/>
            </a:rPr>
            <a:t>Pri 3. stopnji prosimo, da v</a:t>
          </a:r>
          <a:r>
            <a:rPr lang="sl-SI" sz="1100" baseline="0">
              <a:solidFill>
                <a:schemeClr val="tx1"/>
              </a:solidFill>
              <a:latin typeface="+mn-lt"/>
              <a:ea typeface="+mn-ea"/>
              <a:cs typeface="+mn-cs"/>
            </a:rPr>
            <a:t> obarvane okvirje vpišite tudi ime študijskega programa (če jih je več, vse). V kolikor izvajate študijske programe z več članicami, naj  podatek vpiše samo ena članica (predlagamo tako, kot poročate podatke za eVŠ).</a:t>
          </a:r>
        </a:p>
        <a:p>
          <a:pPr algn="l"/>
          <a:endParaRPr lang="sl-SI" sz="1100">
            <a:solidFill>
              <a:schemeClr val="tx1"/>
            </a:solidFill>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sl-SI" sz="1100">
              <a:solidFill>
                <a:schemeClr val="tx1"/>
              </a:solidFill>
              <a:latin typeface="+mn-lt"/>
              <a:ea typeface="+mn-ea"/>
              <a:cs typeface="+mn-cs"/>
            </a:rPr>
            <a:t>Zgodi se, da se na enem zavihku pojavi več vsebinsko različnih</a:t>
          </a:r>
          <a:r>
            <a:rPr lang="sl-SI" sz="1100" baseline="0">
              <a:solidFill>
                <a:schemeClr val="tx1"/>
              </a:solidFill>
              <a:latin typeface="+mn-lt"/>
              <a:ea typeface="+mn-ea"/>
              <a:cs typeface="+mn-cs"/>
            </a:rPr>
            <a:t> </a:t>
          </a:r>
          <a:r>
            <a:rPr lang="sl-SI" sz="1100">
              <a:solidFill>
                <a:schemeClr val="tx1"/>
              </a:solidFill>
              <a:latin typeface="+mn-lt"/>
              <a:ea typeface="+mn-ea"/>
              <a:cs typeface="+mn-cs"/>
            </a:rPr>
            <a:t>tem, ki nujno niso med seboj neposredno povezane, in sicer v izogib prevelikemu številu zavihkov in prezapleteni strukturi datoteke. </a:t>
          </a:r>
          <a:endParaRPr lang="sl-SI">
            <a:effectLst/>
          </a:endParaRPr>
        </a:p>
        <a:p>
          <a:pPr algn="ctr"/>
          <a:endParaRPr lang="sl-SI">
            <a:effectLst/>
          </a:endParaRPr>
        </a:p>
        <a:p>
          <a:pPr algn="ctr"/>
          <a:r>
            <a:rPr lang="sl-SI" sz="1100" b="1">
              <a:solidFill>
                <a:schemeClr val="tx1"/>
              </a:solidFill>
              <a:effectLst/>
              <a:latin typeface="+mn-lt"/>
              <a:ea typeface="+mn-ea"/>
              <a:cs typeface="+mn-cs"/>
            </a:rPr>
            <a:t>Rok za oddajo podatkov je 10.10.2017</a:t>
          </a:r>
          <a:endParaRPr lang="sl-SI">
            <a:effectLst/>
          </a:endParaRPr>
        </a:p>
        <a:p>
          <a:pPr algn="ctr"/>
          <a:r>
            <a:rPr lang="sl-SI" sz="1100">
              <a:solidFill>
                <a:schemeClr val="tx1"/>
              </a:solidFill>
              <a:effectLst/>
              <a:latin typeface="+mn-lt"/>
              <a:ea typeface="+mn-ea"/>
              <a:cs typeface="+mn-cs"/>
            </a:rPr>
            <a:t>Za vse ostale informacije ali vprašanja smo vam na voljo.</a:t>
          </a:r>
          <a:endParaRPr lang="sl-SI">
            <a:effectLst/>
          </a:endParaRPr>
        </a:p>
        <a:p>
          <a:pPr algn="ctr"/>
          <a:endParaRPr lang="sl-SI" sz="1100">
            <a:solidFill>
              <a:schemeClr val="tx1"/>
            </a:solidFill>
            <a:effectLst/>
            <a:latin typeface="+mn-lt"/>
            <a:ea typeface="+mn-ea"/>
            <a:cs typeface="+mn-cs"/>
          </a:endParaRPr>
        </a:p>
        <a:p>
          <a:pPr algn="l"/>
          <a:r>
            <a:rPr lang="sl-SI" sz="1100">
              <a:solidFill>
                <a:schemeClr val="tx1"/>
              </a:solidFill>
              <a:effectLst/>
              <a:latin typeface="+mn-lt"/>
              <a:ea typeface="+mn-ea"/>
              <a:cs typeface="+mn-cs"/>
            </a:rPr>
            <a:t>Prijazen pozdrav,</a:t>
          </a:r>
          <a:endParaRPr lang="sl-SI">
            <a:effectLst/>
          </a:endParaRPr>
        </a:p>
        <a:p>
          <a:pPr algn="l"/>
          <a:r>
            <a:rPr lang="sl-SI" sz="1100">
              <a:solidFill>
                <a:schemeClr val="tx1"/>
              </a:solidFill>
              <a:effectLst/>
              <a:latin typeface="+mn-lt"/>
              <a:ea typeface="+mn-ea"/>
              <a:cs typeface="+mn-cs"/>
            </a:rPr>
            <a:t>Univerzitetna služba za spremljanje kakovosti, analize in poročanje</a:t>
          </a:r>
          <a:endParaRPr lang="sl-SI">
            <a:effectLst/>
          </a:endParaRPr>
        </a:p>
        <a:p>
          <a:pPr algn="ctr"/>
          <a:endParaRPr lang="sl-SI" sz="1100" b="0">
            <a:solidFill>
              <a:schemeClr val="tx1"/>
            </a:solidFill>
            <a:effectLst/>
            <a:latin typeface="+mn-lt"/>
            <a:ea typeface="+mn-ea"/>
            <a:cs typeface="+mn-cs"/>
          </a:endParaRPr>
        </a:p>
        <a:p>
          <a:pPr algn="r"/>
          <a:r>
            <a:rPr lang="sl-SI" sz="1100" b="0">
              <a:solidFill>
                <a:schemeClr val="tx1"/>
              </a:solidFill>
              <a:effectLst/>
              <a:latin typeface="+mn-lt"/>
              <a:ea typeface="+mn-ea"/>
              <a:cs typeface="+mn-cs"/>
            </a:rPr>
            <a:t>Kontakt:</a:t>
          </a:r>
          <a:endParaRPr lang="sl-SI">
            <a:effectLst/>
          </a:endParaRPr>
        </a:p>
        <a:p>
          <a:pPr algn="r"/>
          <a:r>
            <a:rPr lang="sl-SI" sz="1100" b="0" baseline="0">
              <a:solidFill>
                <a:schemeClr val="tx1"/>
              </a:solidFill>
              <a:effectLst/>
              <a:latin typeface="+mn-lt"/>
              <a:ea typeface="+mn-ea"/>
              <a:cs typeface="+mn-cs"/>
            </a:rPr>
            <a:t>Petra Pongrac</a:t>
          </a:r>
          <a:endParaRPr lang="sl-SI">
            <a:effectLst/>
          </a:endParaRPr>
        </a:p>
        <a:p>
          <a:pPr algn="r"/>
          <a:r>
            <a:rPr lang="sl-SI" sz="1100" b="0" baseline="0">
              <a:solidFill>
                <a:schemeClr val="tx1"/>
              </a:solidFill>
              <a:effectLst/>
              <a:latin typeface="+mn-lt"/>
              <a:ea typeface="+mn-ea"/>
              <a:cs typeface="+mn-cs"/>
            </a:rPr>
            <a:t>analizeul@uni-lj.si</a:t>
          </a:r>
          <a:endParaRPr lang="sl-SI">
            <a:effectLst/>
          </a:endParaRPr>
        </a:p>
        <a:p>
          <a:pPr algn="r"/>
          <a:r>
            <a:rPr lang="sl-SI" sz="1100" b="0" baseline="0">
              <a:solidFill>
                <a:schemeClr val="tx1"/>
              </a:solidFill>
              <a:effectLst/>
              <a:latin typeface="+mn-lt"/>
              <a:ea typeface="+mn-ea"/>
              <a:cs typeface="+mn-cs"/>
            </a:rPr>
            <a:t>01/2418 517</a:t>
          </a:r>
          <a:endParaRPr lang="sl-SI">
            <a:effectLst/>
          </a:endParaRPr>
        </a:p>
        <a:p>
          <a:endParaRPr lang="sl-SI" sz="1100"/>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0</xdr:col>
      <xdr:colOff>57150</xdr:colOff>
      <xdr:row>0</xdr:row>
      <xdr:rowOff>0</xdr:rowOff>
    </xdr:from>
    <xdr:ext cx="2624180" cy="609013"/>
    <xdr:sp macro="" textlink="">
      <xdr:nvSpPr>
        <xdr:cNvPr id="2" name="PoljeZBesedilom 1"/>
        <xdr:cNvSpPr txBox="1"/>
      </xdr:nvSpPr>
      <xdr:spPr>
        <a:xfrm>
          <a:off x="57150" y="76200"/>
          <a:ext cx="2624180" cy="609013"/>
        </a:xfrm>
        <a:prstGeom prst="rect">
          <a:avLst/>
        </a:prstGeom>
        <a:solidFill>
          <a:schemeClr val="tx2">
            <a:lumMod val="20000"/>
            <a:lumOff val="80000"/>
          </a:schemeClr>
        </a:solidFill>
        <a:ln/>
      </xdr:spPr>
      <xdr:style>
        <a:lnRef idx="2">
          <a:schemeClr val="accent1"/>
        </a:lnRef>
        <a:fillRef idx="1">
          <a:schemeClr val="lt1"/>
        </a:fillRef>
        <a:effectRef idx="0">
          <a:schemeClr val="accent1"/>
        </a:effectRef>
        <a:fontRef idx="minor">
          <a:schemeClr val="dk1"/>
        </a:fontRef>
      </xdr:style>
      <xdr:txBody>
        <a:bodyPr vertOverflow="clip" wrap="non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sl-SI" sz="1100" b="1" baseline="0">
              <a:solidFill>
                <a:schemeClr val="tx1"/>
              </a:solidFill>
              <a:latin typeface="+mn-lt"/>
              <a:ea typeface="+mn-ea"/>
              <a:cs typeface="+mn-cs"/>
            </a:rPr>
            <a:t>Izračun kazalnikov oz. zajem podatkov za:</a:t>
          </a:r>
          <a:endParaRPr lang="sl-SI"/>
        </a:p>
        <a:p>
          <a:r>
            <a:rPr lang="sl-SI" sz="1100"/>
            <a:t>- izmenjava zaposlenih</a:t>
          </a:r>
        </a:p>
        <a:p>
          <a:endParaRPr lang="sl-SI" sz="1100"/>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0</xdr:col>
      <xdr:colOff>276225</xdr:colOff>
      <xdr:row>0</xdr:row>
      <xdr:rowOff>161925</xdr:rowOff>
    </xdr:from>
    <xdr:ext cx="2624180" cy="581025"/>
    <xdr:sp macro="" textlink="">
      <xdr:nvSpPr>
        <xdr:cNvPr id="2" name="PoljeZBesedilom 1"/>
        <xdr:cNvSpPr txBox="1"/>
      </xdr:nvSpPr>
      <xdr:spPr>
        <a:xfrm>
          <a:off x="276225" y="161925"/>
          <a:ext cx="2624180" cy="581025"/>
        </a:xfrm>
        <a:prstGeom prst="rect">
          <a:avLst/>
        </a:prstGeom>
        <a:solidFill>
          <a:schemeClr val="tx2">
            <a:lumMod val="20000"/>
            <a:lumOff val="80000"/>
          </a:schemeClr>
        </a:solidFill>
      </xdr:spPr>
      <xdr:style>
        <a:lnRef idx="2">
          <a:schemeClr val="accent5"/>
        </a:lnRef>
        <a:fillRef idx="1">
          <a:schemeClr val="lt1"/>
        </a:fillRef>
        <a:effectRef idx="0">
          <a:schemeClr val="accent5"/>
        </a:effectRef>
        <a:fontRef idx="minor">
          <a:schemeClr val="dk1"/>
        </a:fontRef>
      </xdr:style>
      <xdr:txBody>
        <a:bodyPr vertOverflow="clip" wrap="non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sl-SI" sz="1100" b="1" baseline="0">
              <a:solidFill>
                <a:schemeClr val="tx1"/>
              </a:solidFill>
              <a:latin typeface="+mn-lt"/>
              <a:ea typeface="+mn-ea"/>
              <a:cs typeface="+mn-cs"/>
            </a:rPr>
            <a:t>Izračun kazalnikov oz. zajem podatkov za:</a:t>
          </a:r>
          <a:endParaRPr lang="sl-SI"/>
        </a:p>
        <a:p>
          <a:r>
            <a:rPr lang="sl-SI" sz="1100"/>
            <a:t>- skrb za slovenščino - izpolni FF</a:t>
          </a:r>
        </a:p>
        <a:p>
          <a:endParaRPr lang="sl-SI"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171450</xdr:colOff>
      <xdr:row>1</xdr:row>
      <xdr:rowOff>57150</xdr:rowOff>
    </xdr:from>
    <xdr:to>
      <xdr:col>2</xdr:col>
      <xdr:colOff>314325</xdr:colOff>
      <xdr:row>2</xdr:row>
      <xdr:rowOff>790575</xdr:rowOff>
    </xdr:to>
    <xdr:sp macro="" textlink="">
      <xdr:nvSpPr>
        <xdr:cNvPr id="2" name="PoljeZBesedilom 1"/>
        <xdr:cNvSpPr txBox="1"/>
      </xdr:nvSpPr>
      <xdr:spPr>
        <a:xfrm>
          <a:off x="171450" y="247650"/>
          <a:ext cx="7400925" cy="923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l-SI" sz="1100"/>
            <a:t>Vprašalnik za članice, za akcije v letu 2018 - povezano z dokumentom IZHODIŠČA NAČRTOVANIH AKTIVNOSTI V LETU 2017 PO POSAMEZNIH DEJAVNOSTIH.</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238125</xdr:colOff>
      <xdr:row>15</xdr:row>
      <xdr:rowOff>123825</xdr:rowOff>
    </xdr:from>
    <xdr:ext cx="4781550" cy="609013"/>
    <xdr:sp macro="" textlink="">
      <xdr:nvSpPr>
        <xdr:cNvPr id="3" name="PoljeZBesedilom 2"/>
        <xdr:cNvSpPr txBox="1"/>
      </xdr:nvSpPr>
      <xdr:spPr>
        <a:xfrm>
          <a:off x="238125" y="3886200"/>
          <a:ext cx="4781550" cy="609013"/>
        </a:xfrm>
        <a:prstGeom prst="rect">
          <a:avLst/>
        </a:prstGeom>
        <a:solidFill>
          <a:schemeClr val="tx2">
            <a:lumMod val="20000"/>
            <a:lumOff val="80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r>
            <a:rPr lang="sl-SI" sz="1100" b="1"/>
            <a:t>Izračun kazalnikov oz.</a:t>
          </a:r>
          <a:r>
            <a:rPr lang="sl-SI" sz="1100" b="1" baseline="0"/>
            <a:t> zajem podatkov za:</a:t>
          </a:r>
        </a:p>
        <a:p>
          <a:r>
            <a:rPr lang="sl-SI" sz="1100" baseline="0"/>
            <a:t>- število sporazumov o sodevloanju pri pridobivanju "dvojnih" diplom</a:t>
          </a:r>
        </a:p>
        <a:p>
          <a:r>
            <a:rPr lang="sl-SI" sz="1100" baseline="0"/>
            <a:t>- odstotek študijskih programov, ki se bodo  predvideno izvajali v tujem jeziku</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238125</xdr:colOff>
      <xdr:row>0</xdr:row>
      <xdr:rowOff>19049</xdr:rowOff>
    </xdr:from>
    <xdr:ext cx="3714750" cy="1297919"/>
    <xdr:sp macro="" textlink="">
      <xdr:nvSpPr>
        <xdr:cNvPr id="2" name="PoljeZBesedilom 1"/>
        <xdr:cNvSpPr txBox="1"/>
      </xdr:nvSpPr>
      <xdr:spPr>
        <a:xfrm>
          <a:off x="238125" y="19049"/>
          <a:ext cx="3714750" cy="1297919"/>
        </a:xfrm>
        <a:prstGeom prst="rect">
          <a:avLst/>
        </a:prstGeom>
        <a:solidFill>
          <a:schemeClr val="tx2">
            <a:lumMod val="20000"/>
            <a:lumOff val="8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sl-SI" sz="1100" b="1" baseline="0">
              <a:solidFill>
                <a:schemeClr val="dk1"/>
              </a:solidFill>
              <a:latin typeface="+mn-lt"/>
              <a:ea typeface="+mn-ea"/>
              <a:cs typeface="+mn-cs"/>
            </a:rPr>
            <a:t>Izračun kazalnikov oz. zajem podatkov za:</a:t>
          </a:r>
        </a:p>
        <a:p>
          <a:pPr marL="0" marR="0" indent="0" defTabSz="914400" eaLnBrk="1" fontAlgn="auto" latinLnBrk="0" hangingPunct="1">
            <a:lnSpc>
              <a:spcPct val="100000"/>
            </a:lnSpc>
            <a:spcBef>
              <a:spcPts val="0"/>
            </a:spcBef>
            <a:spcAft>
              <a:spcPts val="0"/>
            </a:spcAft>
            <a:buClrTx/>
            <a:buSzTx/>
            <a:buFontTx/>
            <a:buNone/>
            <a:tabLst/>
            <a:defRPr/>
          </a:pPr>
          <a:r>
            <a:rPr lang="sl-SI" sz="1100" baseline="0">
              <a:solidFill>
                <a:schemeClr val="dk1"/>
              </a:solidFill>
              <a:latin typeface="+mn-lt"/>
              <a:ea typeface="+mn-ea"/>
              <a:cs typeface="+mn-cs"/>
            </a:rPr>
            <a:t>- število vpisanih študentov</a:t>
          </a:r>
        </a:p>
        <a:p>
          <a:pPr marL="0" marR="0" indent="0" defTabSz="914400" eaLnBrk="1" fontAlgn="auto" latinLnBrk="0" hangingPunct="1">
            <a:lnSpc>
              <a:spcPct val="100000"/>
            </a:lnSpc>
            <a:spcBef>
              <a:spcPts val="0"/>
            </a:spcBef>
            <a:spcAft>
              <a:spcPts val="0"/>
            </a:spcAft>
            <a:buClrTx/>
            <a:buSzTx/>
            <a:buFontTx/>
            <a:buNone/>
            <a:tabLst/>
            <a:defRPr/>
          </a:pPr>
          <a:r>
            <a:rPr lang="sl-SI" sz="1100" baseline="0">
              <a:solidFill>
                <a:schemeClr val="dk1"/>
              </a:solidFill>
              <a:latin typeface="+mn-lt"/>
              <a:ea typeface="+mn-ea"/>
              <a:cs typeface="+mn-cs"/>
            </a:rPr>
            <a:t>- delež tujih študentov</a:t>
          </a:r>
        </a:p>
        <a:p>
          <a:pPr marL="0" marR="0" indent="0" defTabSz="914400" eaLnBrk="1" fontAlgn="auto" latinLnBrk="0" hangingPunct="1">
            <a:lnSpc>
              <a:spcPct val="100000"/>
            </a:lnSpc>
            <a:spcBef>
              <a:spcPts val="0"/>
            </a:spcBef>
            <a:spcAft>
              <a:spcPts val="0"/>
            </a:spcAft>
            <a:buClrTx/>
            <a:buSzTx/>
            <a:buFontTx/>
            <a:buNone/>
            <a:tabLst/>
            <a:defRPr/>
          </a:pPr>
          <a:r>
            <a:rPr lang="sl-SI" sz="1100" baseline="0">
              <a:solidFill>
                <a:schemeClr val="dk1"/>
              </a:solidFill>
              <a:latin typeface="+mn-lt"/>
              <a:ea typeface="+mn-ea"/>
              <a:cs typeface="+mn-cs"/>
            </a:rPr>
            <a:t>- odstotek  ponavljalcev</a:t>
          </a:r>
        </a:p>
        <a:p>
          <a:pPr marL="0" marR="0" indent="0" defTabSz="914400" eaLnBrk="1" fontAlgn="auto" latinLnBrk="0" hangingPunct="1">
            <a:lnSpc>
              <a:spcPct val="100000"/>
            </a:lnSpc>
            <a:spcBef>
              <a:spcPts val="0"/>
            </a:spcBef>
            <a:spcAft>
              <a:spcPts val="0"/>
            </a:spcAft>
            <a:buClrTx/>
            <a:buSzTx/>
            <a:buFontTx/>
            <a:buNone/>
            <a:tabLst/>
            <a:defRPr/>
          </a:pPr>
          <a:r>
            <a:rPr lang="sl-SI" sz="1100" baseline="0">
              <a:solidFill>
                <a:schemeClr val="dk1"/>
              </a:solidFill>
              <a:latin typeface="+mn-lt"/>
              <a:ea typeface="+mn-ea"/>
              <a:cs typeface="+mn-cs"/>
            </a:rPr>
            <a:t>- prehodnost</a:t>
          </a:r>
        </a:p>
        <a:p>
          <a:pPr marL="0" marR="0" indent="0" defTabSz="914400" eaLnBrk="1" fontAlgn="auto" latinLnBrk="0" hangingPunct="1">
            <a:lnSpc>
              <a:spcPct val="100000"/>
            </a:lnSpc>
            <a:spcBef>
              <a:spcPts val="0"/>
            </a:spcBef>
            <a:spcAft>
              <a:spcPts val="0"/>
            </a:spcAft>
            <a:buClrTx/>
            <a:buSzTx/>
            <a:buFontTx/>
            <a:buNone/>
            <a:tabLst/>
            <a:defRPr/>
          </a:pPr>
          <a:endParaRPr lang="sl-SI" sz="1100" baseline="0">
            <a:solidFill>
              <a:schemeClr val="dk1"/>
            </a:solidFill>
            <a:latin typeface="+mn-lt"/>
            <a:ea typeface="+mn-ea"/>
            <a:cs typeface="+mn-cs"/>
          </a:endParaRPr>
        </a:p>
        <a:p>
          <a:endParaRPr lang="sl-SI" sz="1100" baseline="0">
            <a:solidFill>
              <a:schemeClr val="dk1"/>
            </a:solidFill>
            <a:latin typeface="+mn-lt"/>
            <a:ea typeface="+mn-ea"/>
            <a:cs typeface="+mn-cs"/>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1000125</xdr:colOff>
      <xdr:row>33</xdr:row>
      <xdr:rowOff>104775</xdr:rowOff>
    </xdr:from>
    <xdr:ext cx="184731" cy="264560"/>
    <xdr:sp macro="" textlink="">
      <xdr:nvSpPr>
        <xdr:cNvPr id="2" name="PoljeZBesedilom 1"/>
        <xdr:cNvSpPr txBox="1"/>
      </xdr:nvSpPr>
      <xdr:spPr>
        <a:xfrm>
          <a:off x="1724025" y="5057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sz="1100"/>
        </a:p>
      </xdr:txBody>
    </xdr:sp>
    <xdr:clientData/>
  </xdr:oneCellAnchor>
  <xdr:oneCellAnchor>
    <xdr:from>
      <xdr:col>0</xdr:col>
      <xdr:colOff>133350</xdr:colOff>
      <xdr:row>0</xdr:row>
      <xdr:rowOff>142875</xdr:rowOff>
    </xdr:from>
    <xdr:ext cx="2624180" cy="609013"/>
    <xdr:sp macro="" textlink="">
      <xdr:nvSpPr>
        <xdr:cNvPr id="3" name="PoljeZBesedilom 2"/>
        <xdr:cNvSpPr txBox="1"/>
      </xdr:nvSpPr>
      <xdr:spPr>
        <a:xfrm>
          <a:off x="133350" y="142875"/>
          <a:ext cx="2624180" cy="609013"/>
        </a:xfrm>
        <a:prstGeom prst="rect">
          <a:avLst/>
        </a:prstGeom>
        <a:solidFill>
          <a:schemeClr val="tx2">
            <a:lumMod val="20000"/>
            <a:lumOff val="8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wrap="non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sl-SI" sz="1100" b="1" baseline="0">
              <a:solidFill>
                <a:schemeClr val="tx1"/>
              </a:solidFill>
              <a:effectLst/>
              <a:latin typeface="+mn-lt"/>
              <a:ea typeface="+mn-ea"/>
              <a:cs typeface="+mn-cs"/>
            </a:rPr>
            <a:t>Izračun kazalnikov oz. zajem podatkov za:</a:t>
          </a:r>
          <a:endParaRPr lang="sl-SI">
            <a:effectLst/>
          </a:endParaRPr>
        </a:p>
        <a:p>
          <a:r>
            <a:rPr lang="sl-SI" sz="1100"/>
            <a:t>- število</a:t>
          </a:r>
          <a:r>
            <a:rPr lang="sl-SI" sz="1100" baseline="0"/>
            <a:t> diplomantov</a:t>
          </a:r>
        </a:p>
        <a:p>
          <a:endParaRPr lang="sl-SI" sz="11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114300</xdr:colOff>
      <xdr:row>0</xdr:row>
      <xdr:rowOff>57150</xdr:rowOff>
    </xdr:from>
    <xdr:ext cx="2624180" cy="436786"/>
    <xdr:sp macro="" textlink="">
      <xdr:nvSpPr>
        <xdr:cNvPr id="2" name="PoljeZBesedilom 1"/>
        <xdr:cNvSpPr txBox="1"/>
      </xdr:nvSpPr>
      <xdr:spPr>
        <a:xfrm>
          <a:off x="114300" y="57150"/>
          <a:ext cx="2624180" cy="436786"/>
        </a:xfrm>
        <a:prstGeom prst="rect">
          <a:avLst/>
        </a:prstGeom>
        <a:solidFill>
          <a:schemeClr val="tx2">
            <a:lumMod val="20000"/>
            <a:lumOff val="8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wrap="none" rtlCol="0" anchor="t">
          <a:spAutoFit/>
        </a:bodyPr>
        <a:lstStyle/>
        <a:p>
          <a:pPr eaLnBrk="1" fontAlgn="auto" latinLnBrk="0" hangingPunct="1"/>
          <a:r>
            <a:rPr lang="sl-SI" sz="1100" b="1" baseline="0">
              <a:solidFill>
                <a:schemeClr val="tx1"/>
              </a:solidFill>
              <a:effectLst/>
              <a:latin typeface="+mn-lt"/>
              <a:ea typeface="+mn-ea"/>
              <a:cs typeface="+mn-cs"/>
            </a:rPr>
            <a:t>Izračun kazalnikov oz. zajem podatkov za:</a:t>
          </a:r>
          <a:endParaRPr lang="sl-SI">
            <a:effectLst/>
          </a:endParaRPr>
        </a:p>
        <a:p>
          <a:r>
            <a:rPr lang="sl-SI" sz="1100">
              <a:solidFill>
                <a:schemeClr val="tx1"/>
              </a:solidFill>
              <a:effectLst/>
              <a:latin typeface="+mn-lt"/>
              <a:ea typeface="+mn-ea"/>
              <a:cs typeface="+mn-cs"/>
            </a:rPr>
            <a:t>- študentje</a:t>
          </a:r>
          <a:r>
            <a:rPr lang="sl-SI" sz="1100" baseline="0">
              <a:solidFill>
                <a:schemeClr val="tx1"/>
              </a:solidFill>
              <a:effectLst/>
              <a:latin typeface="+mn-lt"/>
              <a:ea typeface="+mn-ea"/>
              <a:cs typeface="+mn-cs"/>
            </a:rPr>
            <a:t> na izmenjavi za leto  2018</a:t>
          </a:r>
          <a:endParaRPr lang="sl-SI"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85725</xdr:colOff>
      <xdr:row>0</xdr:row>
      <xdr:rowOff>95250</xdr:rowOff>
    </xdr:from>
    <xdr:ext cx="2624180" cy="609013"/>
    <xdr:sp macro="" textlink="">
      <xdr:nvSpPr>
        <xdr:cNvPr id="2" name="PoljeZBesedilom 1"/>
        <xdr:cNvSpPr txBox="1"/>
      </xdr:nvSpPr>
      <xdr:spPr>
        <a:xfrm>
          <a:off x="85725" y="95250"/>
          <a:ext cx="2624180" cy="609013"/>
        </a:xfrm>
        <a:prstGeom prst="rect">
          <a:avLst/>
        </a:prstGeom>
        <a:solidFill>
          <a:schemeClr val="tx2">
            <a:lumMod val="20000"/>
            <a:lumOff val="8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wrap="none" rtlCol="0" anchor="t">
          <a:spAutoFit/>
        </a:bodyPr>
        <a:lstStyle/>
        <a:p>
          <a:pPr eaLnBrk="1" fontAlgn="auto" latinLnBrk="0" hangingPunct="1"/>
          <a:r>
            <a:rPr lang="sl-SI" sz="1100" b="1" baseline="0">
              <a:solidFill>
                <a:schemeClr val="tx1"/>
              </a:solidFill>
              <a:effectLst/>
              <a:latin typeface="+mn-lt"/>
              <a:ea typeface="+mn-ea"/>
              <a:cs typeface="+mn-cs"/>
            </a:rPr>
            <a:t>Izračun kazalnikov oz. zajem podatkov za:</a:t>
          </a:r>
          <a:endParaRPr lang="sl-SI">
            <a:effectLst/>
          </a:endParaRPr>
        </a:p>
        <a:p>
          <a:r>
            <a:rPr lang="sl-SI" sz="1100">
              <a:solidFill>
                <a:schemeClr val="tx1"/>
              </a:solidFill>
              <a:effectLst/>
              <a:latin typeface="+mn-lt"/>
              <a:ea typeface="+mn-ea"/>
              <a:cs typeface="+mn-cs"/>
            </a:rPr>
            <a:t>- študentje na izmenjavi 2019</a:t>
          </a:r>
          <a:endParaRPr lang="sl-SI">
            <a:effectLst/>
          </a:endParaRPr>
        </a:p>
        <a:p>
          <a:endParaRPr lang="sl-SI"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2495550</xdr:colOff>
      <xdr:row>12</xdr:row>
      <xdr:rowOff>38099</xdr:rowOff>
    </xdr:from>
    <xdr:ext cx="3619500" cy="264560"/>
    <xdr:sp macro="" textlink="">
      <xdr:nvSpPr>
        <xdr:cNvPr id="2" name="PoljeZBesedilom 1"/>
        <xdr:cNvSpPr txBox="1"/>
      </xdr:nvSpPr>
      <xdr:spPr>
        <a:xfrm>
          <a:off x="2495550" y="4305299"/>
          <a:ext cx="36195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sl-SI" sz="1100"/>
        </a:p>
      </xdr:txBody>
    </xdr:sp>
    <xdr:clientData/>
  </xdr:oneCellAnchor>
  <xdr:oneCellAnchor>
    <xdr:from>
      <xdr:col>0</xdr:col>
      <xdr:colOff>66675</xdr:colOff>
      <xdr:row>0</xdr:row>
      <xdr:rowOff>47625</xdr:rowOff>
    </xdr:from>
    <xdr:ext cx="3836243" cy="1470146"/>
    <xdr:sp macro="" textlink="">
      <xdr:nvSpPr>
        <xdr:cNvPr id="3" name="PoljeZBesedilom 2"/>
        <xdr:cNvSpPr txBox="1"/>
      </xdr:nvSpPr>
      <xdr:spPr>
        <a:xfrm>
          <a:off x="66675" y="47625"/>
          <a:ext cx="3836243" cy="1470146"/>
        </a:xfrm>
        <a:prstGeom prst="rect">
          <a:avLst/>
        </a:prstGeom>
        <a:solidFill>
          <a:schemeClr val="tx2">
            <a:lumMod val="20000"/>
            <a:lumOff val="8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wrap="non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sl-SI" sz="1100" b="1" baseline="0">
              <a:solidFill>
                <a:schemeClr val="tx1"/>
              </a:solidFill>
              <a:effectLst/>
              <a:latin typeface="+mn-lt"/>
              <a:ea typeface="+mn-ea"/>
              <a:cs typeface="+mn-cs"/>
            </a:rPr>
            <a:t>Izračun kazalnikov oz. zajem podatkov za:</a:t>
          </a:r>
        </a:p>
        <a:p>
          <a:pPr marL="0" marR="0" indent="0" defTabSz="914400" eaLnBrk="1" fontAlgn="auto" latinLnBrk="0" hangingPunct="1">
            <a:lnSpc>
              <a:spcPct val="100000"/>
            </a:lnSpc>
            <a:spcBef>
              <a:spcPts val="0"/>
            </a:spcBef>
            <a:spcAft>
              <a:spcPts val="0"/>
            </a:spcAft>
            <a:buClrTx/>
            <a:buSzTx/>
            <a:buFontTx/>
            <a:buNone/>
            <a:tabLst/>
            <a:defRPr/>
          </a:pPr>
          <a:r>
            <a:rPr lang="sl-SI" sz="1100" b="1" baseline="0">
              <a:solidFill>
                <a:schemeClr val="tx1"/>
              </a:solidFill>
              <a:effectLst/>
              <a:latin typeface="+mn-lt"/>
              <a:ea typeface="+mn-ea"/>
              <a:cs typeface="+mn-cs"/>
            </a:rPr>
            <a:t>- znanstvene objave</a:t>
          </a:r>
        </a:p>
        <a:p>
          <a:pPr marL="0" marR="0" indent="0" defTabSz="914400" eaLnBrk="1" fontAlgn="auto" latinLnBrk="0" hangingPunct="1">
            <a:lnSpc>
              <a:spcPct val="100000"/>
            </a:lnSpc>
            <a:spcBef>
              <a:spcPts val="0"/>
            </a:spcBef>
            <a:spcAft>
              <a:spcPts val="0"/>
            </a:spcAft>
            <a:buClrTx/>
            <a:buSzTx/>
            <a:buFontTx/>
            <a:buNone/>
            <a:tabLst/>
            <a:defRPr/>
          </a:pPr>
          <a:r>
            <a:rPr lang="sl-SI" sz="1100" b="1" baseline="0">
              <a:solidFill>
                <a:schemeClr val="tx1"/>
              </a:solidFill>
              <a:effectLst/>
              <a:latin typeface="+mn-lt"/>
              <a:ea typeface="+mn-ea"/>
              <a:cs typeface="+mn-cs"/>
            </a:rPr>
            <a:t>- citiranost</a:t>
          </a:r>
        </a:p>
        <a:p>
          <a:pPr marL="0" marR="0" indent="0" defTabSz="914400" eaLnBrk="1" fontAlgn="auto" latinLnBrk="0" hangingPunct="1">
            <a:lnSpc>
              <a:spcPct val="100000"/>
            </a:lnSpc>
            <a:spcBef>
              <a:spcPts val="0"/>
            </a:spcBef>
            <a:spcAft>
              <a:spcPts val="0"/>
            </a:spcAft>
            <a:buClrTx/>
            <a:buSzTx/>
            <a:buFontTx/>
            <a:buNone/>
            <a:tabLst/>
            <a:defRPr/>
          </a:pPr>
          <a:r>
            <a:rPr lang="sl-SI" sz="1100" b="1" baseline="0">
              <a:solidFill>
                <a:schemeClr val="tx1"/>
              </a:solidFill>
              <a:effectLst/>
              <a:latin typeface="+mn-lt"/>
              <a:ea typeface="+mn-ea"/>
              <a:cs typeface="+mn-cs"/>
            </a:rPr>
            <a:t>- objave s tujci</a:t>
          </a:r>
        </a:p>
        <a:p>
          <a:pPr marL="0" marR="0" indent="0" defTabSz="914400" eaLnBrk="1" fontAlgn="auto" latinLnBrk="0" hangingPunct="1">
            <a:lnSpc>
              <a:spcPct val="100000"/>
            </a:lnSpc>
            <a:spcBef>
              <a:spcPts val="0"/>
            </a:spcBef>
            <a:spcAft>
              <a:spcPts val="0"/>
            </a:spcAft>
            <a:buClrTx/>
            <a:buSzTx/>
            <a:buFontTx/>
            <a:buNone/>
            <a:tabLst/>
            <a:defRPr/>
          </a:pPr>
          <a:r>
            <a:rPr lang="sl-SI" sz="1100" b="1" baseline="0">
              <a:solidFill>
                <a:schemeClr val="tx1"/>
              </a:solidFill>
              <a:effectLst/>
              <a:latin typeface="+mn-lt"/>
              <a:ea typeface="+mn-ea"/>
              <a:cs typeface="+mn-cs"/>
            </a:rPr>
            <a:t>- število udeležencev akreditiranih programov izpopolnjevanja</a:t>
          </a:r>
        </a:p>
        <a:p>
          <a:pPr marL="0" marR="0" indent="0" defTabSz="914400" eaLnBrk="1" fontAlgn="auto" latinLnBrk="0" hangingPunct="1">
            <a:lnSpc>
              <a:spcPct val="100000"/>
            </a:lnSpc>
            <a:spcBef>
              <a:spcPts val="0"/>
            </a:spcBef>
            <a:spcAft>
              <a:spcPts val="0"/>
            </a:spcAft>
            <a:buClrTx/>
            <a:buSzTx/>
            <a:buFontTx/>
            <a:buNone/>
            <a:tabLst/>
            <a:defRPr/>
          </a:pPr>
          <a:r>
            <a:rPr lang="sl-SI" sz="1100" b="1" baseline="0">
              <a:solidFill>
                <a:schemeClr val="tx1"/>
              </a:solidFill>
              <a:effectLst/>
              <a:latin typeface="+mn-lt"/>
              <a:ea typeface="+mn-ea"/>
              <a:cs typeface="+mn-cs"/>
            </a:rPr>
            <a:t>- število tujih akreditacij</a:t>
          </a:r>
        </a:p>
        <a:p>
          <a:pPr marL="0" marR="0" indent="0" defTabSz="914400" eaLnBrk="1" fontAlgn="auto" latinLnBrk="0" hangingPunct="1">
            <a:lnSpc>
              <a:spcPct val="100000"/>
            </a:lnSpc>
            <a:spcBef>
              <a:spcPts val="0"/>
            </a:spcBef>
            <a:spcAft>
              <a:spcPts val="0"/>
            </a:spcAft>
            <a:buClrTx/>
            <a:buSzTx/>
            <a:buFontTx/>
            <a:buNone/>
            <a:tabLst/>
            <a:defRPr/>
          </a:pPr>
          <a:r>
            <a:rPr lang="sl-SI" sz="1100" b="1" baseline="0">
              <a:solidFill>
                <a:schemeClr val="tx1"/>
              </a:solidFill>
              <a:effectLst/>
              <a:latin typeface="+mn-lt"/>
              <a:ea typeface="+mn-ea"/>
              <a:cs typeface="+mn-cs"/>
            </a:rPr>
            <a:t>- število raziskovalcev</a:t>
          </a:r>
        </a:p>
        <a:p>
          <a:endParaRPr lang="sl-SI" sz="1100"/>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0</xdr:col>
      <xdr:colOff>105833</xdr:colOff>
      <xdr:row>0</xdr:row>
      <xdr:rowOff>105833</xdr:rowOff>
    </xdr:from>
    <xdr:to>
      <xdr:col>3</xdr:col>
      <xdr:colOff>1407582</xdr:colOff>
      <xdr:row>0</xdr:row>
      <xdr:rowOff>1174750</xdr:rowOff>
    </xdr:to>
    <xdr:sp macro="" textlink="">
      <xdr:nvSpPr>
        <xdr:cNvPr id="2" name="PoljeZBesedilom 1"/>
        <xdr:cNvSpPr txBox="1"/>
      </xdr:nvSpPr>
      <xdr:spPr>
        <a:xfrm>
          <a:off x="105833" y="105833"/>
          <a:ext cx="6254749" cy="1068917"/>
        </a:xfrm>
        <a:prstGeom prst="rect">
          <a:avLst/>
        </a:prstGeom>
        <a:solidFill>
          <a:schemeClr val="tx2">
            <a:lumMod val="20000"/>
            <a:lumOff val="80000"/>
          </a:schemeClr>
        </a:solidFill>
        <a:ln/>
      </xdr:spPr>
      <xdr:style>
        <a:lnRef idx="2">
          <a:schemeClr val="accent5"/>
        </a:lnRef>
        <a:fillRef idx="1">
          <a:schemeClr val="lt1"/>
        </a:fillRef>
        <a:effectRef idx="0">
          <a:schemeClr val="accent5"/>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l-SI" sz="1100" b="1" baseline="0">
              <a:solidFill>
                <a:schemeClr val="dk1"/>
              </a:solidFill>
              <a:latin typeface="+mn-lt"/>
              <a:ea typeface="+mn-ea"/>
              <a:cs typeface="+mn-cs"/>
            </a:rPr>
            <a:t>Izračun kazalnikov oz. zajem podatkov za:</a:t>
          </a:r>
          <a:endParaRPr lang="sl-SI"/>
        </a:p>
        <a:p>
          <a:r>
            <a:rPr lang="sl-SI" sz="1100"/>
            <a:t>- število projektov mednarodnih, domačih,</a:t>
          </a:r>
          <a:r>
            <a:rPr lang="sl-SI" sz="1100" baseline="0"/>
            <a:t> z gospodarstvom oz. drugimi uporabniki</a:t>
          </a:r>
        </a:p>
        <a:p>
          <a:r>
            <a:rPr lang="sl-SI" sz="1100" baseline="0"/>
            <a:t>V STOLPEC SKUPAJ ZAPIŠITE ŠTEVILO PROJEKTOV,  VKOLIKOR NI OPREDELJEN GLEDE NA KOORDINATORJA IN PARTNERJA, DRUGAČE SE BO SKUPNI REZULTAT SAMOSTOJNO ŠEŠTEVAL</a:t>
          </a:r>
        </a:p>
        <a:p>
          <a:endParaRPr lang="sl-SI" sz="1100" baseline="0"/>
        </a:p>
        <a:p>
          <a:endParaRPr lang="sl-SI"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ulportal.uni-lj.si/Dokumenti/pongracpe/My%20Documents/2015/PROGRAM%20DELA%202016/&#352;ABLONE/2016%20%20&#352;ABLONA%20&#353;tudijski%20program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ulportal.uni-lj.si/tajnistvo/programdela/PROGRAM%20DELA%202013/Poslano%20na%20&#269;lanice/Podatki%20za%20kazalnike%20PD-20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vod"/>
      <sheetName val="1. stopnja + em- razpis"/>
      <sheetName val=" 2. stopnja - razmerja "/>
      <sheetName val=" 2. stopnja - razpis"/>
      <sheetName val="3. stopnja razpis"/>
      <sheetName val="predlog novega ŠP"/>
      <sheetName val="spustni seznam"/>
      <sheetName val="Podaljšanje AK ŠP"/>
    </sheetNames>
    <sheetDataSet>
      <sheetData sheetId="0"/>
      <sheetData sheetId="1"/>
      <sheetData sheetId="2"/>
      <sheetData sheetId="3"/>
      <sheetData sheetId="4"/>
      <sheetData sheetId="5"/>
      <sheetData sheetId="6">
        <row r="2">
          <cell r="A2" t="str">
            <v>1. stopnja</v>
          </cell>
          <cell r="B2" t="str">
            <v>visokošolski študijski program</v>
          </cell>
          <cell r="C2" t="str">
            <v>enodisciplinarni</v>
          </cell>
          <cell r="D2" t="str">
            <v>DA</v>
          </cell>
          <cell r="E2" t="str">
            <v>NI POTREBNIH DODATNIH SREDSTEV ZA IZVAJANJE</v>
          </cell>
          <cell r="F2" t="str">
            <v>ŠOLNINA</v>
          </cell>
          <cell r="G2" t="str">
            <v>NI DODATNIH ZAPOSLITEV</v>
          </cell>
        </row>
        <row r="3">
          <cell r="A3" t="str">
            <v>2. stopnja</v>
          </cell>
          <cell r="B3" t="str">
            <v>univerzitetni študijski program</v>
          </cell>
          <cell r="C3" t="str">
            <v>dvodisciplinarni</v>
          </cell>
          <cell r="D3" t="str">
            <v>NE</v>
          </cell>
          <cell r="E3" t="str">
            <v>SO POTREBNA DODATNA SREDSTVA ZA IZAJANJE</v>
          </cell>
          <cell r="F3" t="str">
            <v>SREDSTVA PRORAČUNA</v>
          </cell>
          <cell r="G3" t="str">
            <v>SO DODATNE ZAPOSLITVE</v>
          </cell>
        </row>
        <row r="4">
          <cell r="A4" t="str">
            <v>3. stopnja</v>
          </cell>
          <cell r="B4" t="str">
            <v>enovit magistrski program</v>
          </cell>
          <cell r="C4" t="str">
            <v>interdisciplinarni</v>
          </cell>
          <cell r="F4" t="str">
            <v>EU SREDSTVA</v>
          </cell>
        </row>
        <row r="5">
          <cell r="B5" t="str">
            <v>magistrski program</v>
          </cell>
          <cell r="F5" t="str">
            <v>DRUGI VIRI</v>
          </cell>
        </row>
        <row r="6">
          <cell r="B6" t="str">
            <v>doktorski program</v>
          </cell>
        </row>
      </sheetData>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vodila"/>
      <sheetName val="PREDGOVOR"/>
      <sheetName val="štud.programi"/>
      <sheetName val="VPIS"/>
      <sheetName val="posebni status"/>
      <sheetName val="diplomanti"/>
      <sheetName val="vseživljensko_učenje"/>
      <sheetName val="notranja izbir."/>
      <sheetName val="mobilnost zaposl."/>
      <sheetName val="mednarodna štud."/>
      <sheetName val="KNJIŽNICA"/>
      <sheetName val="tutorstvo"/>
      <sheetName val="skrb za slovenščino -FF"/>
      <sheetName val="raziskovalna"/>
      <sheetName val="spustni seznami"/>
      <sheetName val="študijski programi"/>
      <sheetName val="Projekti"/>
      <sheetName val="MIZKŠ"/>
      <sheetName val="MIZKŠ-trajanje študij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
          <cell r="E2" t="str">
            <v>VISOKOŠOLSKI STROKOVNI PROGRAM</v>
          </cell>
          <cell r="H2" t="str">
            <v>VODJA/KOORDINATOR</v>
          </cell>
        </row>
        <row r="3">
          <cell r="E3" t="str">
            <v>UNIVERZITETNI PROGRAM</v>
          </cell>
          <cell r="H3" t="str">
            <v>PARTNER</v>
          </cell>
        </row>
        <row r="4">
          <cell r="E4" t="str">
            <v>/</v>
          </cell>
        </row>
      </sheetData>
      <sheetData sheetId="15"/>
      <sheetData sheetId="16"/>
      <sheetData sheetId="17"/>
      <sheetData sheetId="18"/>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topLeftCell="A16" zoomScaleNormal="100" workbookViewId="0">
      <selection activeCell="Q37" sqref="Q37"/>
    </sheetView>
  </sheetViews>
  <sheetFormatPr defaultRowHeight="15" x14ac:dyDescent="0.25"/>
  <sheetData/>
  <pageMargins left="0.70866141732283472" right="0.70866141732283472" top="0.74803149606299213" bottom="0.74803149606299213" header="0.31496062992125984" footer="0.31496062992125984"/>
  <pageSetup paperSize="9" scale="78"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
  <sheetViews>
    <sheetView showZeros="0" zoomScale="90" zoomScaleNormal="90" workbookViewId="0">
      <selection activeCell="H4" sqref="H4:I18"/>
    </sheetView>
  </sheetViews>
  <sheetFormatPr defaultColWidth="9.140625" defaultRowHeight="15" x14ac:dyDescent="0.25"/>
  <cols>
    <col min="1" max="1" width="22.42578125" style="88" customWidth="1"/>
    <col min="2" max="2" width="30.7109375" style="88" customWidth="1"/>
    <col min="3" max="3" width="21.140625" style="88" customWidth="1"/>
    <col min="4" max="4" width="25.7109375" style="88" customWidth="1"/>
    <col min="5" max="5" width="23" style="88" customWidth="1"/>
    <col min="6" max="6" width="1.28515625" style="88" customWidth="1"/>
    <col min="7" max="7" width="17.7109375" style="88" customWidth="1"/>
    <col min="8" max="9" width="24.28515625" style="88" customWidth="1"/>
    <col min="10" max="16384" width="9.140625" style="88"/>
  </cols>
  <sheetData>
    <row r="1" spans="1:9" ht="127.5" customHeight="1" x14ac:dyDescent="0.25">
      <c r="A1" s="154" t="s">
        <v>0</v>
      </c>
      <c r="B1" s="155" t="str">
        <f>programi!A2</f>
        <v>BF</v>
      </c>
      <c r="C1" s="155"/>
      <c r="D1" s="87"/>
      <c r="E1" s="87"/>
      <c r="F1" s="87"/>
      <c r="G1" s="87"/>
      <c r="H1" s="87"/>
      <c r="I1" s="87"/>
    </row>
    <row r="2" spans="1:9" x14ac:dyDescent="0.25">
      <c r="A2" s="33" t="s">
        <v>55</v>
      </c>
      <c r="B2" s="34" t="s">
        <v>56</v>
      </c>
      <c r="C2" s="148">
        <v>2018</v>
      </c>
      <c r="D2" s="84">
        <v>2018</v>
      </c>
      <c r="E2" s="84">
        <v>2018</v>
      </c>
      <c r="F2" s="37"/>
      <c r="G2" s="150">
        <v>2019</v>
      </c>
      <c r="H2" s="85">
        <v>2019</v>
      </c>
      <c r="I2" s="85">
        <v>2019</v>
      </c>
    </row>
    <row r="3" spans="1:9" s="89" customFormat="1" ht="46.5" x14ac:dyDescent="0.35">
      <c r="A3" s="35" t="s">
        <v>57</v>
      </c>
      <c r="B3" s="36"/>
      <c r="C3" s="149" t="s">
        <v>147</v>
      </c>
      <c r="D3" s="31" t="s">
        <v>58</v>
      </c>
      <c r="E3" s="31" t="s">
        <v>59</v>
      </c>
      <c r="F3" s="38"/>
      <c r="G3" s="151" t="s">
        <v>147</v>
      </c>
      <c r="H3" s="31" t="s">
        <v>58</v>
      </c>
      <c r="I3" s="31" t="s">
        <v>59</v>
      </c>
    </row>
    <row r="4" spans="1:9" ht="25.5" x14ac:dyDescent="0.25">
      <c r="A4" s="33" t="s">
        <v>117</v>
      </c>
      <c r="B4" s="36" t="s">
        <v>69</v>
      </c>
      <c r="C4" s="153">
        <f>SUM(D4:E4)</f>
        <v>22</v>
      </c>
      <c r="D4" s="147">
        <v>15</v>
      </c>
      <c r="E4" s="147">
        <v>7</v>
      </c>
      <c r="F4" s="90"/>
      <c r="G4" s="152">
        <f>H4+I4</f>
        <v>22</v>
      </c>
      <c r="H4" s="147">
        <v>15</v>
      </c>
      <c r="I4" s="147">
        <v>7</v>
      </c>
    </row>
    <row r="5" spans="1:9" ht="23.25" customHeight="1" x14ac:dyDescent="0.25">
      <c r="A5" s="33" t="s">
        <v>118</v>
      </c>
      <c r="B5" s="36" t="s">
        <v>69</v>
      </c>
      <c r="C5" s="153">
        <f t="shared" ref="C5:C18" si="0">SUM(D5:E5)</f>
        <v>10</v>
      </c>
      <c r="D5" s="147">
        <v>9</v>
      </c>
      <c r="E5" s="147">
        <v>1</v>
      </c>
      <c r="F5" s="90"/>
      <c r="G5" s="152">
        <f t="shared" ref="G5:G18" si="1">H5+I5</f>
        <v>10</v>
      </c>
      <c r="H5" s="147">
        <v>9</v>
      </c>
      <c r="I5" s="147">
        <v>1</v>
      </c>
    </row>
    <row r="6" spans="1:9" ht="25.5" x14ac:dyDescent="0.25">
      <c r="A6" s="33" t="s">
        <v>119</v>
      </c>
      <c r="B6" s="36" t="s">
        <v>70</v>
      </c>
      <c r="C6" s="153">
        <f t="shared" si="0"/>
        <v>15</v>
      </c>
      <c r="D6" s="147">
        <v>6</v>
      </c>
      <c r="E6" s="147">
        <v>9</v>
      </c>
      <c r="F6" s="90"/>
      <c r="G6" s="152">
        <f t="shared" si="1"/>
        <v>14</v>
      </c>
      <c r="H6" s="147">
        <v>6</v>
      </c>
      <c r="I6" s="147">
        <v>8</v>
      </c>
    </row>
    <row r="7" spans="1:9" x14ac:dyDescent="0.25">
      <c r="A7" s="33" t="s">
        <v>120</v>
      </c>
      <c r="B7" s="36" t="s">
        <v>60</v>
      </c>
      <c r="C7" s="153">
        <f t="shared" si="0"/>
        <v>39</v>
      </c>
      <c r="D7" s="147">
        <v>20</v>
      </c>
      <c r="E7" s="147">
        <v>19</v>
      </c>
      <c r="F7" s="90"/>
      <c r="G7" s="152">
        <f t="shared" si="1"/>
        <v>25</v>
      </c>
      <c r="H7" s="147">
        <v>10</v>
      </c>
      <c r="I7" s="147">
        <v>15</v>
      </c>
    </row>
    <row r="8" spans="1:9" ht="25.5" x14ac:dyDescent="0.25">
      <c r="A8" s="33" t="s">
        <v>121</v>
      </c>
      <c r="B8" s="34" t="s">
        <v>71</v>
      </c>
      <c r="C8" s="153">
        <f t="shared" si="0"/>
        <v>55</v>
      </c>
      <c r="D8" s="147">
        <v>29</v>
      </c>
      <c r="E8" s="147">
        <v>26</v>
      </c>
      <c r="F8" s="90"/>
      <c r="G8" s="152">
        <f t="shared" si="1"/>
        <v>46</v>
      </c>
      <c r="H8" s="147">
        <v>27</v>
      </c>
      <c r="I8" s="147">
        <v>19</v>
      </c>
    </row>
    <row r="9" spans="1:9" ht="25.5" x14ac:dyDescent="0.25">
      <c r="A9" s="33" t="s">
        <v>122</v>
      </c>
      <c r="B9" s="34" t="s">
        <v>72</v>
      </c>
      <c r="C9" s="153">
        <f t="shared" si="0"/>
        <v>5</v>
      </c>
      <c r="D9" s="147">
        <v>5</v>
      </c>
      <c r="E9" s="147">
        <v>0</v>
      </c>
      <c r="F9" s="90"/>
      <c r="G9" s="152">
        <f t="shared" si="1"/>
        <v>5</v>
      </c>
      <c r="H9" s="147">
        <v>5</v>
      </c>
      <c r="I9" s="147">
        <v>0</v>
      </c>
    </row>
    <row r="10" spans="1:9" ht="38.25" x14ac:dyDescent="0.25">
      <c r="A10" s="33" t="s">
        <v>123</v>
      </c>
      <c r="B10" s="34" t="s">
        <v>61</v>
      </c>
      <c r="C10" s="153">
        <f t="shared" si="0"/>
        <v>6</v>
      </c>
      <c r="D10" s="147">
        <v>5</v>
      </c>
      <c r="E10" s="147">
        <v>1</v>
      </c>
      <c r="F10" s="90"/>
      <c r="G10" s="152">
        <f t="shared" si="1"/>
        <v>7</v>
      </c>
      <c r="H10" s="147">
        <v>7</v>
      </c>
      <c r="I10" s="147"/>
    </row>
    <row r="11" spans="1:9" ht="102" x14ac:dyDescent="0.25">
      <c r="A11" s="33" t="s">
        <v>124</v>
      </c>
      <c r="B11" s="34" t="s">
        <v>62</v>
      </c>
      <c r="C11" s="153">
        <f t="shared" si="0"/>
        <v>20</v>
      </c>
      <c r="D11" s="147">
        <v>13</v>
      </c>
      <c r="E11" s="147">
        <v>7</v>
      </c>
      <c r="F11" s="91"/>
      <c r="G11" s="152">
        <f t="shared" si="1"/>
        <v>21</v>
      </c>
      <c r="H11" s="32">
        <v>13</v>
      </c>
      <c r="I11" s="32">
        <v>8</v>
      </c>
    </row>
    <row r="12" spans="1:9" ht="102" x14ac:dyDescent="0.25">
      <c r="A12" s="33" t="s">
        <v>125</v>
      </c>
      <c r="B12" s="34" t="s">
        <v>62</v>
      </c>
      <c r="C12" s="153">
        <f t="shared" si="0"/>
        <v>19</v>
      </c>
      <c r="D12" s="147">
        <v>7</v>
      </c>
      <c r="E12" s="147">
        <v>12</v>
      </c>
      <c r="F12" s="91"/>
      <c r="G12" s="152">
        <f t="shared" si="1"/>
        <v>18</v>
      </c>
      <c r="H12" s="32">
        <v>7</v>
      </c>
      <c r="I12" s="32">
        <v>11</v>
      </c>
    </row>
    <row r="13" spans="1:9" ht="38.25" x14ac:dyDescent="0.25">
      <c r="A13" s="142" t="s">
        <v>132</v>
      </c>
      <c r="B13" s="143" t="s">
        <v>133</v>
      </c>
      <c r="C13" s="153">
        <f t="shared" si="0"/>
        <v>13</v>
      </c>
      <c r="D13" s="147">
        <v>3</v>
      </c>
      <c r="E13" s="147">
        <v>10</v>
      </c>
      <c r="F13" s="91"/>
      <c r="G13" s="152">
        <f t="shared" si="1"/>
        <v>14</v>
      </c>
      <c r="H13" s="32">
        <v>4</v>
      </c>
      <c r="I13" s="32">
        <v>10</v>
      </c>
    </row>
    <row r="14" spans="1:9" ht="25.5" x14ac:dyDescent="0.25">
      <c r="A14" s="142" t="s">
        <v>134</v>
      </c>
      <c r="B14" s="143" t="s">
        <v>63</v>
      </c>
      <c r="C14" s="153">
        <f t="shared" si="0"/>
        <v>31</v>
      </c>
      <c r="D14" s="147">
        <v>5</v>
      </c>
      <c r="E14" s="147">
        <v>26</v>
      </c>
      <c r="F14" s="91"/>
      <c r="G14" s="152">
        <f t="shared" si="1"/>
        <v>31</v>
      </c>
      <c r="H14" s="32">
        <v>6</v>
      </c>
      <c r="I14" s="32">
        <v>25</v>
      </c>
    </row>
    <row r="15" spans="1:9" ht="52.5" customHeight="1" x14ac:dyDescent="0.25">
      <c r="A15" s="142" t="s">
        <v>135</v>
      </c>
      <c r="B15" s="143" t="s">
        <v>136</v>
      </c>
      <c r="C15" s="153">
        <f t="shared" si="0"/>
        <v>33</v>
      </c>
      <c r="D15" s="147">
        <v>14</v>
      </c>
      <c r="E15" s="147">
        <v>19</v>
      </c>
      <c r="F15" s="91"/>
      <c r="G15" s="152">
        <f t="shared" si="1"/>
        <v>34</v>
      </c>
      <c r="H15" s="32">
        <v>14</v>
      </c>
      <c r="I15" s="32">
        <v>20</v>
      </c>
    </row>
    <row r="16" spans="1:9" ht="25.5" x14ac:dyDescent="0.25">
      <c r="A16" s="142" t="s">
        <v>137</v>
      </c>
      <c r="B16" s="143" t="s">
        <v>63</v>
      </c>
      <c r="C16" s="153">
        <f t="shared" si="0"/>
        <v>69</v>
      </c>
      <c r="D16" s="147">
        <v>22</v>
      </c>
      <c r="E16" s="147">
        <v>47</v>
      </c>
      <c r="F16" s="92"/>
      <c r="G16" s="152">
        <f t="shared" si="1"/>
        <v>65</v>
      </c>
      <c r="H16" s="86">
        <v>22</v>
      </c>
      <c r="I16" s="86">
        <v>43</v>
      </c>
    </row>
    <row r="17" spans="1:9" ht="35.25" customHeight="1" x14ac:dyDescent="0.25">
      <c r="A17" s="144" t="s">
        <v>138</v>
      </c>
      <c r="B17" s="145" t="s">
        <v>139</v>
      </c>
      <c r="C17" s="153">
        <f t="shared" si="0"/>
        <v>8</v>
      </c>
      <c r="D17" s="147">
        <v>5</v>
      </c>
      <c r="E17" s="147">
        <v>3</v>
      </c>
      <c r="F17" s="92"/>
      <c r="G17" s="152">
        <f t="shared" si="1"/>
        <v>8</v>
      </c>
      <c r="H17" s="141">
        <v>5</v>
      </c>
      <c r="I17" s="141">
        <v>3</v>
      </c>
    </row>
    <row r="18" spans="1:9" ht="38.25" x14ac:dyDescent="0.25">
      <c r="A18" s="142" t="s">
        <v>140</v>
      </c>
      <c r="B18" s="146" t="s">
        <v>141</v>
      </c>
      <c r="C18" s="153">
        <f t="shared" si="0"/>
        <v>11</v>
      </c>
      <c r="D18" s="147">
        <v>6</v>
      </c>
      <c r="E18" s="147">
        <v>5</v>
      </c>
      <c r="F18" s="92"/>
      <c r="G18" s="152">
        <f t="shared" si="1"/>
        <v>11</v>
      </c>
      <c r="H18" s="141">
        <v>6</v>
      </c>
      <c r="I18" s="141">
        <v>5</v>
      </c>
    </row>
    <row r="19" spans="1:9" x14ac:dyDescent="0.25">
      <c r="B19" s="93"/>
      <c r="C19" s="93"/>
    </row>
  </sheetData>
  <pageMargins left="0.70866141732283472" right="0.70866141732283472" top="0.74803149606299213" bottom="0.74803149606299213" header="0.31496062992125984" footer="0.31496062992125984"/>
  <pageSetup paperSize="9" scale="45" orientation="portrait"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4"/>
  <sheetViews>
    <sheetView zoomScale="110" zoomScaleNormal="110" workbookViewId="0">
      <selection activeCell="D18" sqref="D18"/>
    </sheetView>
  </sheetViews>
  <sheetFormatPr defaultColWidth="9.140625" defaultRowHeight="15" x14ac:dyDescent="0.25"/>
  <cols>
    <col min="1" max="1" width="75.85546875" style="1" customWidth="1"/>
    <col min="2" max="4" width="13.85546875" style="55" customWidth="1"/>
    <col min="5" max="5" width="15.7109375" style="55" customWidth="1"/>
    <col min="6" max="6" width="1.5703125" style="1" customWidth="1"/>
    <col min="7" max="10" width="12.42578125" style="55" customWidth="1"/>
    <col min="11" max="11" width="33.140625" style="1" customWidth="1"/>
    <col min="12" max="16384" width="9.140625" style="1"/>
  </cols>
  <sheetData>
    <row r="1" spans="1:11" ht="64.5" customHeight="1" x14ac:dyDescent="0.25">
      <c r="A1" s="33" t="s">
        <v>0</v>
      </c>
      <c r="B1" s="94" t="str">
        <f>programi!$A$2</f>
        <v>BF</v>
      </c>
      <c r="C1" s="94" t="str">
        <f>programi!$A$2</f>
        <v>BF</v>
      </c>
      <c r="D1" s="94" t="str">
        <f>programi!$A$2</f>
        <v>BF</v>
      </c>
      <c r="E1" s="94"/>
      <c r="F1" s="99"/>
      <c r="G1" s="94" t="str">
        <f>programi!$A$2</f>
        <v>BF</v>
      </c>
      <c r="H1" s="94" t="str">
        <f>programi!$A$2</f>
        <v>BF</v>
      </c>
      <c r="I1" s="94" t="str">
        <f>programi!$A$2</f>
        <v>BF</v>
      </c>
      <c r="J1" s="94"/>
    </row>
    <row r="2" spans="1:11" x14ac:dyDescent="0.25">
      <c r="A2" s="33" t="s">
        <v>54</v>
      </c>
      <c r="B2" s="103">
        <v>2018</v>
      </c>
      <c r="C2" s="103">
        <v>2018</v>
      </c>
      <c r="D2" s="103">
        <v>2018</v>
      </c>
      <c r="E2" s="103">
        <v>2018</v>
      </c>
      <c r="F2" s="100"/>
      <c r="G2" s="103">
        <v>2019</v>
      </c>
      <c r="H2" s="103">
        <v>2019</v>
      </c>
      <c r="I2" s="103">
        <v>2019</v>
      </c>
      <c r="J2" s="103">
        <v>2019</v>
      </c>
    </row>
    <row r="3" spans="1:11" x14ac:dyDescent="0.25">
      <c r="A3" s="33" t="s">
        <v>66</v>
      </c>
      <c r="B3" s="96" t="s">
        <v>146</v>
      </c>
      <c r="C3" s="96" t="s">
        <v>146</v>
      </c>
      <c r="D3" s="96" t="s">
        <v>146</v>
      </c>
      <c r="E3" s="96" t="s">
        <v>146</v>
      </c>
      <c r="F3" s="101"/>
      <c r="G3" s="96" t="s">
        <v>149</v>
      </c>
      <c r="H3" s="96" t="s">
        <v>149</v>
      </c>
      <c r="I3" s="96" t="s">
        <v>149</v>
      </c>
      <c r="J3" s="96" t="s">
        <v>149</v>
      </c>
    </row>
    <row r="4" spans="1:11" ht="28.5" x14ac:dyDescent="0.25">
      <c r="A4" s="33" t="s">
        <v>64</v>
      </c>
      <c r="B4" s="95" t="s">
        <v>104</v>
      </c>
      <c r="C4" s="96" t="s">
        <v>105</v>
      </c>
      <c r="D4" s="95" t="s">
        <v>19</v>
      </c>
      <c r="E4" s="95" t="s">
        <v>103</v>
      </c>
      <c r="F4" s="100"/>
      <c r="G4" s="95" t="s">
        <v>104</v>
      </c>
      <c r="H4" s="96" t="s">
        <v>105</v>
      </c>
      <c r="I4" s="96" t="s">
        <v>19</v>
      </c>
      <c r="J4" s="96" t="s">
        <v>103</v>
      </c>
    </row>
    <row r="5" spans="1:11" ht="25.5" x14ac:dyDescent="0.25">
      <c r="A5" s="33" t="s">
        <v>110</v>
      </c>
      <c r="B5" s="120">
        <v>20</v>
      </c>
      <c r="C5" s="121">
        <v>23</v>
      </c>
      <c r="D5" s="120"/>
      <c r="E5" s="97">
        <f>SUM(B5:D5)</f>
        <v>43</v>
      </c>
      <c r="F5" s="102"/>
      <c r="G5" s="121">
        <v>19</v>
      </c>
      <c r="H5" s="120">
        <v>23</v>
      </c>
      <c r="I5" s="121"/>
      <c r="J5" s="98">
        <f>SUM(G5:I5)</f>
        <v>42</v>
      </c>
    </row>
    <row r="6" spans="1:11" ht="25.5" x14ac:dyDescent="0.25">
      <c r="A6" s="33" t="s">
        <v>111</v>
      </c>
      <c r="B6" s="120">
        <v>15</v>
      </c>
      <c r="C6" s="121">
        <v>16</v>
      </c>
      <c r="D6" s="120"/>
      <c r="E6" s="97">
        <f t="shared" ref="E6:E14" si="0">SUM(B6:D6)</f>
        <v>31</v>
      </c>
      <c r="F6" s="102"/>
      <c r="G6" s="121">
        <v>15</v>
      </c>
      <c r="H6" s="120">
        <v>17</v>
      </c>
      <c r="I6" s="121"/>
      <c r="J6" s="98">
        <f t="shared" ref="J6:J14" si="1">SUM(G6:I6)</f>
        <v>32</v>
      </c>
    </row>
    <row r="7" spans="1:11" ht="25.5" x14ac:dyDescent="0.25">
      <c r="A7" s="33" t="s">
        <v>126</v>
      </c>
      <c r="B7" s="120">
        <v>1</v>
      </c>
      <c r="C7" s="121">
        <v>15</v>
      </c>
      <c r="D7" s="120"/>
      <c r="E7" s="97">
        <f t="shared" si="0"/>
        <v>16</v>
      </c>
      <c r="F7" s="102"/>
      <c r="G7" s="121">
        <v>1</v>
      </c>
      <c r="H7" s="120">
        <v>15</v>
      </c>
      <c r="I7" s="121"/>
      <c r="J7" s="98">
        <f t="shared" si="1"/>
        <v>16</v>
      </c>
      <c r="K7" s="28"/>
    </row>
    <row r="8" spans="1:11" ht="25.5" x14ac:dyDescent="0.25">
      <c r="A8" s="33" t="s">
        <v>112</v>
      </c>
      <c r="B8" s="120"/>
      <c r="C8" s="121">
        <v>1</v>
      </c>
      <c r="D8" s="120"/>
      <c r="E8" s="97">
        <f t="shared" si="0"/>
        <v>1</v>
      </c>
      <c r="F8" s="102"/>
      <c r="G8" s="121"/>
      <c r="H8" s="120">
        <v>1</v>
      </c>
      <c r="I8" s="121"/>
      <c r="J8" s="98">
        <f t="shared" si="1"/>
        <v>1</v>
      </c>
    </row>
    <row r="9" spans="1:11" ht="25.5" x14ac:dyDescent="0.25">
      <c r="A9" s="33" t="s">
        <v>113</v>
      </c>
      <c r="B9" s="120">
        <v>6</v>
      </c>
      <c r="C9" s="121">
        <v>12</v>
      </c>
      <c r="D9" s="120"/>
      <c r="E9" s="97">
        <f>SUM(B9:D9)</f>
        <v>18</v>
      </c>
      <c r="F9" s="102"/>
      <c r="G9" s="121">
        <v>6</v>
      </c>
      <c r="H9" s="120">
        <v>11</v>
      </c>
      <c r="I9" s="121"/>
      <c r="J9" s="98">
        <f t="shared" si="1"/>
        <v>17</v>
      </c>
    </row>
    <row r="10" spans="1:11" ht="38.25" x14ac:dyDescent="0.25">
      <c r="A10" s="33" t="s">
        <v>190</v>
      </c>
      <c r="B10" s="120">
        <v>9</v>
      </c>
      <c r="C10" s="121">
        <v>15</v>
      </c>
      <c r="D10" s="120"/>
      <c r="E10" s="97">
        <f t="shared" si="0"/>
        <v>24</v>
      </c>
      <c r="F10" s="102"/>
      <c r="G10" s="121">
        <v>9</v>
      </c>
      <c r="H10" s="120">
        <v>15</v>
      </c>
      <c r="I10" s="121"/>
      <c r="J10" s="98">
        <f t="shared" si="1"/>
        <v>24</v>
      </c>
    </row>
    <row r="11" spans="1:11" ht="25.5" x14ac:dyDescent="0.25">
      <c r="A11" s="33" t="s">
        <v>114</v>
      </c>
      <c r="B11" s="120">
        <v>6</v>
      </c>
      <c r="C11" s="121">
        <v>3</v>
      </c>
      <c r="D11" s="120"/>
      <c r="E11" s="97">
        <f t="shared" si="0"/>
        <v>9</v>
      </c>
      <c r="F11" s="102"/>
      <c r="G11" s="121">
        <v>2</v>
      </c>
      <c r="H11" s="120">
        <v>3</v>
      </c>
      <c r="I11" s="121"/>
      <c r="J11" s="98">
        <f t="shared" si="1"/>
        <v>5</v>
      </c>
    </row>
    <row r="12" spans="1:11" ht="25.5" x14ac:dyDescent="0.25">
      <c r="A12" s="33" t="s">
        <v>115</v>
      </c>
      <c r="B12" s="120"/>
      <c r="C12" s="121">
        <v>10</v>
      </c>
      <c r="D12" s="120"/>
      <c r="E12" s="97">
        <f t="shared" si="0"/>
        <v>10</v>
      </c>
      <c r="F12" s="102"/>
      <c r="G12" s="121"/>
      <c r="H12" s="120">
        <v>6</v>
      </c>
      <c r="I12" s="121"/>
      <c r="J12" s="98">
        <f t="shared" si="1"/>
        <v>6</v>
      </c>
    </row>
    <row r="13" spans="1:11" ht="25.5" x14ac:dyDescent="0.25">
      <c r="A13" s="33" t="s">
        <v>116</v>
      </c>
      <c r="B13" s="120"/>
      <c r="C13" s="121"/>
      <c r="D13" s="120"/>
      <c r="E13" s="97">
        <f t="shared" si="0"/>
        <v>0</v>
      </c>
      <c r="F13" s="102"/>
      <c r="G13" s="121"/>
      <c r="H13" s="120"/>
      <c r="I13" s="121"/>
      <c r="J13" s="98">
        <f t="shared" si="1"/>
        <v>0</v>
      </c>
    </row>
    <row r="14" spans="1:11" ht="38.25" x14ac:dyDescent="0.25">
      <c r="A14" s="33" t="s">
        <v>65</v>
      </c>
      <c r="B14" s="120">
        <v>4</v>
      </c>
      <c r="C14" s="121">
        <v>11</v>
      </c>
      <c r="D14" s="120"/>
      <c r="E14" s="97">
        <f t="shared" si="0"/>
        <v>15</v>
      </c>
      <c r="F14" s="102"/>
      <c r="G14" s="121">
        <v>4</v>
      </c>
      <c r="H14" s="120">
        <v>8</v>
      </c>
      <c r="I14" s="121"/>
      <c r="J14" s="98">
        <f t="shared" si="1"/>
        <v>12</v>
      </c>
    </row>
  </sheetData>
  <pageMargins left="0.70866141732283472" right="0.70866141732283472" top="0.74803149606299213" bottom="0.74803149606299213" header="0.31496062992125984" footer="0.31496062992125984"/>
  <pageSetup paperSize="9" scale="71" orientation="landscape" verticalDpi="1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2"/>
  <sheetViews>
    <sheetView zoomScaleNormal="100" workbookViewId="0">
      <selection activeCell="C3" sqref="C3"/>
    </sheetView>
  </sheetViews>
  <sheetFormatPr defaultRowHeight="15" x14ac:dyDescent="0.25"/>
  <cols>
    <col min="1" max="1" width="62.7109375" customWidth="1"/>
    <col min="2" max="2" width="23.140625" style="27" customWidth="1"/>
    <col min="3" max="3" width="27.7109375" style="27" customWidth="1"/>
  </cols>
  <sheetData>
    <row r="1" spans="1:3" ht="80.25" customHeight="1" x14ac:dyDescent="0.25">
      <c r="A1" s="22" t="s">
        <v>0</v>
      </c>
      <c r="B1" s="123" t="s">
        <v>5</v>
      </c>
      <c r="C1" s="123" t="s">
        <v>5</v>
      </c>
    </row>
    <row r="2" spans="1:3" ht="15.75" thickBot="1" x14ac:dyDescent="0.3">
      <c r="A2" s="23" t="s">
        <v>16</v>
      </c>
      <c r="B2" s="123">
        <v>2018</v>
      </c>
      <c r="C2" s="123">
        <v>2019</v>
      </c>
    </row>
    <row r="3" spans="1:3" ht="15.75" thickTop="1" x14ac:dyDescent="0.25">
      <c r="A3" s="24" t="s">
        <v>6</v>
      </c>
      <c r="B3" s="26"/>
      <c r="C3" s="122"/>
    </row>
    <row r="4" spans="1:3" x14ac:dyDescent="0.25">
      <c r="A4" s="25" t="s">
        <v>7</v>
      </c>
      <c r="B4" s="26"/>
      <c r="C4" s="122"/>
    </row>
    <row r="5" spans="1:3" ht="29.25" x14ac:dyDescent="0.25">
      <c r="A5" s="25" t="s">
        <v>8</v>
      </c>
      <c r="B5" s="26"/>
      <c r="C5" s="122"/>
    </row>
    <row r="6" spans="1:3" x14ac:dyDescent="0.25">
      <c r="A6" s="25" t="s">
        <v>9</v>
      </c>
      <c r="B6" s="26"/>
      <c r="C6" s="122"/>
    </row>
    <row r="7" spans="1:3" x14ac:dyDescent="0.25">
      <c r="A7" s="25" t="s">
        <v>10</v>
      </c>
      <c r="B7" s="26"/>
      <c r="C7" s="122"/>
    </row>
    <row r="8" spans="1:3" ht="29.25" x14ac:dyDescent="0.25">
      <c r="A8" s="25" t="s">
        <v>11</v>
      </c>
      <c r="B8" s="26"/>
      <c r="C8" s="122"/>
    </row>
    <row r="9" spans="1:3" x14ac:dyDescent="0.25">
      <c r="A9" s="25" t="s">
        <v>12</v>
      </c>
      <c r="B9" s="26"/>
      <c r="C9" s="122"/>
    </row>
    <row r="10" spans="1:3" x14ac:dyDescent="0.25">
      <c r="A10" s="25" t="s">
        <v>13</v>
      </c>
      <c r="B10" s="26"/>
      <c r="C10" s="122"/>
    </row>
    <row r="11" spans="1:3" ht="29.25" x14ac:dyDescent="0.25">
      <c r="A11" s="25" t="s">
        <v>14</v>
      </c>
      <c r="B11" s="26"/>
      <c r="C11" s="122"/>
    </row>
    <row r="12" spans="1:3" ht="29.25" x14ac:dyDescent="0.25">
      <c r="A12" s="25" t="s">
        <v>15</v>
      </c>
      <c r="B12" s="26"/>
      <c r="C12" s="122"/>
    </row>
  </sheetData>
  <pageMargins left="0.70866141732283472" right="0.70866141732283472" top="0.74803149606299213" bottom="0.74803149606299213" header="0.31496062992125984" footer="0.31496062992125984"/>
  <pageSetup paperSize="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9"/>
  <sheetViews>
    <sheetView workbookViewId="0">
      <selection activeCell="E7" sqref="E7"/>
    </sheetView>
  </sheetViews>
  <sheetFormatPr defaultColWidth="50" defaultRowHeight="15" x14ac:dyDescent="0.25"/>
  <sheetData>
    <row r="1" spans="1:2" x14ac:dyDescent="0.25">
      <c r="A1" s="158" t="s">
        <v>0</v>
      </c>
      <c r="B1" s="159"/>
    </row>
    <row r="2" spans="1:2" x14ac:dyDescent="0.25">
      <c r="A2" s="158" t="s">
        <v>170</v>
      </c>
      <c r="B2" s="159"/>
    </row>
    <row r="3" spans="1:2" x14ac:dyDescent="0.25">
      <c r="A3" s="158" t="s">
        <v>171</v>
      </c>
      <c r="B3" s="159"/>
    </row>
    <row r="4" spans="1:2" x14ac:dyDescent="0.25">
      <c r="A4" s="158" t="s">
        <v>172</v>
      </c>
      <c r="B4" s="159"/>
    </row>
    <row r="5" spans="1:2" x14ac:dyDescent="0.25">
      <c r="A5" s="158" t="s">
        <v>173</v>
      </c>
      <c r="B5" s="159"/>
    </row>
    <row r="6" spans="1:2" x14ac:dyDescent="0.25">
      <c r="A6" s="160" t="s">
        <v>174</v>
      </c>
      <c r="B6" s="159"/>
    </row>
    <row r="7" spans="1:2" x14ac:dyDescent="0.25">
      <c r="A7" s="160" t="s">
        <v>175</v>
      </c>
      <c r="B7" s="159"/>
    </row>
    <row r="8" spans="1:2" x14ac:dyDescent="0.25">
      <c r="A8" s="158" t="s">
        <v>176</v>
      </c>
      <c r="B8" s="159"/>
    </row>
    <row r="9" spans="1:2" x14ac:dyDescent="0.25">
      <c r="A9" s="158" t="s">
        <v>177</v>
      </c>
      <c r="B9" s="159"/>
    </row>
    <row r="10" spans="1:2" ht="30" x14ac:dyDescent="0.25">
      <c r="A10" s="158" t="s">
        <v>178</v>
      </c>
      <c r="B10" s="159"/>
    </row>
    <row r="11" spans="1:2" x14ac:dyDescent="0.25">
      <c r="A11" s="158" t="s">
        <v>191</v>
      </c>
      <c r="B11" s="159"/>
    </row>
    <row r="12" spans="1:2" ht="45" x14ac:dyDescent="0.25">
      <c r="A12" s="158" t="s">
        <v>179</v>
      </c>
      <c r="B12" s="159"/>
    </row>
    <row r="13" spans="1:2" ht="30" x14ac:dyDescent="0.25">
      <c r="A13" s="158" t="s">
        <v>180</v>
      </c>
      <c r="B13" s="159"/>
    </row>
    <row r="14" spans="1:2" ht="30" x14ac:dyDescent="0.25">
      <c r="A14" s="158" t="s">
        <v>181</v>
      </c>
      <c r="B14" s="159"/>
    </row>
    <row r="15" spans="1:2" ht="30" x14ac:dyDescent="0.25">
      <c r="A15" s="158" t="s">
        <v>182</v>
      </c>
      <c r="B15" s="159"/>
    </row>
    <row r="16" spans="1:2" ht="30" x14ac:dyDescent="0.25">
      <c r="A16" s="158" t="s">
        <v>183</v>
      </c>
      <c r="B16" s="159"/>
    </row>
    <row r="17" spans="1:2" x14ac:dyDescent="0.25">
      <c r="A17" s="158" t="s">
        <v>184</v>
      </c>
      <c r="B17" s="159"/>
    </row>
    <row r="18" spans="1:2" ht="30" x14ac:dyDescent="0.25">
      <c r="A18" s="158" t="s">
        <v>185</v>
      </c>
      <c r="B18" s="159"/>
    </row>
    <row r="19" spans="1:2" ht="30" x14ac:dyDescent="0.25">
      <c r="A19" s="158" t="s">
        <v>186</v>
      </c>
      <c r="B19" s="159"/>
    </row>
  </sheetData>
  <dataValidations count="7">
    <dataValidation type="list" allowBlank="1" showInputMessage="1" showErrorMessage="1" sqref="B3">
      <formula1>stopnja</formula1>
    </dataValidation>
    <dataValidation type="list" allowBlank="1" showInputMessage="1" showErrorMessage="1" sqref="B4">
      <formula1>vrsta</formula1>
    </dataValidation>
    <dataValidation type="list" allowBlank="1" showInputMessage="1" showErrorMessage="1" sqref="B9">
      <formula1>dis</formula1>
    </dataValidation>
    <dataValidation type="list" allowBlank="1" showInputMessage="1" showErrorMessage="1" sqref="B12 B14 B19">
      <formula1>odgo</formula1>
    </dataValidation>
    <dataValidation type="list" allowBlank="1" showInputMessage="1" showErrorMessage="1" sqref="B16">
      <formula1>sredstva</formula1>
    </dataValidation>
    <dataValidation type="list" allowBlank="1" showInputMessage="1" showErrorMessage="1" sqref="B17">
      <formula1>vir</formula1>
    </dataValidation>
    <dataValidation type="list" allowBlank="1" showInputMessage="1" showErrorMessage="1" sqref="B18">
      <formula1>kader</formula1>
    </dataValidation>
  </dataValidations>
  <pageMargins left="0.70866141732283472" right="0.70866141732283472" top="0.74803149606299213" bottom="0.74803149606299213" header="0.31496062992125984" footer="0.31496062992125984"/>
  <pageSetup paperSize="9" scale="87"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7"/>
  <sheetViews>
    <sheetView workbookViewId="0">
      <selection activeCell="A2" sqref="A2:A27"/>
    </sheetView>
  </sheetViews>
  <sheetFormatPr defaultRowHeight="15" x14ac:dyDescent="0.25"/>
  <sheetData>
    <row r="1" spans="1:1" x14ac:dyDescent="0.25">
      <c r="A1" t="s">
        <v>98</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5</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row r="27" spans="1:1" x14ac:dyDescent="0.25">
      <c r="A27" t="s">
        <v>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8"/>
  <sheetViews>
    <sheetView tabSelected="1" workbookViewId="0">
      <selection activeCell="C2" sqref="C2:C57"/>
    </sheetView>
  </sheetViews>
  <sheetFormatPr defaultRowHeight="15" x14ac:dyDescent="0.25"/>
  <cols>
    <col min="1" max="1" width="39.85546875" style="195" customWidth="1"/>
    <col min="2" max="2" width="70.28515625" style="195" customWidth="1"/>
    <col min="3" max="3" width="86.7109375" style="201" customWidth="1"/>
    <col min="4" max="4" width="9.140625" hidden="1" customWidth="1"/>
  </cols>
  <sheetData>
    <row r="1" spans="1:4" ht="42" customHeight="1" thickBot="1" x14ac:dyDescent="0.3">
      <c r="A1" s="195" t="str">
        <f>programi!A2</f>
        <v>BF</v>
      </c>
      <c r="B1" s="124" t="s">
        <v>169</v>
      </c>
      <c r="C1" s="124" t="s">
        <v>145</v>
      </c>
    </row>
    <row r="2" spans="1:4" ht="43.5" customHeight="1" thickTop="1" x14ac:dyDescent="0.25">
      <c r="A2" s="206" t="s">
        <v>212</v>
      </c>
      <c r="B2" s="161" t="s">
        <v>216</v>
      </c>
      <c r="C2" s="162" t="s">
        <v>192</v>
      </c>
      <c r="D2" t="s">
        <v>152</v>
      </c>
    </row>
    <row r="3" spans="1:4" ht="23.25" customHeight="1" x14ac:dyDescent="0.25">
      <c r="A3" s="207"/>
      <c r="B3" s="163" t="s">
        <v>193</v>
      </c>
      <c r="C3" s="164" t="s">
        <v>194</v>
      </c>
      <c r="D3" t="s">
        <v>152</v>
      </c>
    </row>
    <row r="4" spans="1:4" ht="36.75" customHeight="1" x14ac:dyDescent="0.25">
      <c r="A4" s="207"/>
      <c r="B4" s="163" t="s">
        <v>195</v>
      </c>
      <c r="C4" s="164" t="s">
        <v>228</v>
      </c>
      <c r="D4" t="s">
        <v>152</v>
      </c>
    </row>
    <row r="5" spans="1:4" ht="36.75" customHeight="1" x14ac:dyDescent="0.25">
      <c r="A5" s="207"/>
      <c r="B5" s="165" t="s">
        <v>196</v>
      </c>
      <c r="C5" s="166" t="s">
        <v>197</v>
      </c>
      <c r="D5" t="s">
        <v>152</v>
      </c>
    </row>
    <row r="6" spans="1:4" ht="23.25" customHeight="1" x14ac:dyDescent="0.25">
      <c r="A6" s="207"/>
      <c r="B6" s="167" t="s">
        <v>198</v>
      </c>
      <c r="C6" s="168" t="s">
        <v>199</v>
      </c>
      <c r="D6" t="s">
        <v>152</v>
      </c>
    </row>
    <row r="7" spans="1:4" ht="49.5" customHeight="1" x14ac:dyDescent="0.25">
      <c r="A7" s="208"/>
      <c r="B7" s="169" t="s">
        <v>200</v>
      </c>
      <c r="C7" s="168" t="s">
        <v>201</v>
      </c>
    </row>
    <row r="8" spans="1:4" ht="37.5" customHeight="1" x14ac:dyDescent="0.25">
      <c r="A8" s="208"/>
      <c r="B8" s="169" t="s">
        <v>202</v>
      </c>
      <c r="C8" s="170" t="s">
        <v>203</v>
      </c>
    </row>
    <row r="9" spans="1:4" ht="38.25" customHeight="1" x14ac:dyDescent="0.25">
      <c r="A9" s="208"/>
      <c r="B9" s="169" t="s">
        <v>204</v>
      </c>
      <c r="C9" s="170" t="s">
        <v>205</v>
      </c>
    </row>
    <row r="10" spans="1:4" ht="34.5" customHeight="1" thickBot="1" x14ac:dyDescent="0.3">
      <c r="A10" s="208"/>
      <c r="B10" s="169" t="s">
        <v>206</v>
      </c>
      <c r="C10" s="171" t="s">
        <v>207</v>
      </c>
    </row>
    <row r="11" spans="1:4" ht="34.5" customHeight="1" thickTop="1" x14ac:dyDescent="0.25">
      <c r="A11" s="208"/>
      <c r="B11" s="177" t="s">
        <v>213</v>
      </c>
      <c r="C11" s="178" t="s">
        <v>214</v>
      </c>
    </row>
    <row r="12" spans="1:4" ht="34.5" customHeight="1" x14ac:dyDescent="0.25">
      <c r="A12" s="208"/>
      <c r="B12" s="179" t="s">
        <v>215</v>
      </c>
      <c r="C12" s="180" t="s">
        <v>227</v>
      </c>
    </row>
    <row r="13" spans="1:4" ht="34.5" customHeight="1" x14ac:dyDescent="0.25">
      <c r="A13" s="208"/>
      <c r="B13" s="181" t="s">
        <v>217</v>
      </c>
      <c r="C13" s="182" t="s">
        <v>218</v>
      </c>
    </row>
    <row r="14" spans="1:4" ht="34.5" customHeight="1" x14ac:dyDescent="0.25">
      <c r="A14" s="208"/>
      <c r="B14" s="181" t="s">
        <v>219</v>
      </c>
      <c r="C14" s="182" t="s">
        <v>220</v>
      </c>
    </row>
    <row r="15" spans="1:4" ht="34.5" customHeight="1" x14ac:dyDescent="0.25">
      <c r="A15" s="208"/>
      <c r="B15" s="183" t="s">
        <v>221</v>
      </c>
      <c r="C15" s="182" t="s">
        <v>222</v>
      </c>
    </row>
    <row r="16" spans="1:4" ht="34.5" customHeight="1" x14ac:dyDescent="0.25">
      <c r="A16" s="208"/>
      <c r="B16" s="183" t="s">
        <v>223</v>
      </c>
      <c r="C16" s="180" t="s">
        <v>224</v>
      </c>
    </row>
    <row r="17" spans="1:4" ht="34.5" customHeight="1" x14ac:dyDescent="0.25">
      <c r="A17" s="208"/>
      <c r="B17" s="183" t="s">
        <v>225</v>
      </c>
      <c r="C17" s="180" t="s">
        <v>226</v>
      </c>
    </row>
    <row r="18" spans="1:4" ht="23.25" customHeight="1" thickBot="1" x14ac:dyDescent="0.3">
      <c r="A18" s="208"/>
      <c r="B18" s="172" t="s">
        <v>208</v>
      </c>
      <c r="C18" s="173"/>
      <c r="D18" t="s">
        <v>152</v>
      </c>
    </row>
    <row r="19" spans="1:4" ht="30.75" thickTop="1" x14ac:dyDescent="0.25">
      <c r="A19" s="206" t="s">
        <v>106</v>
      </c>
      <c r="B19" s="184" t="s">
        <v>229</v>
      </c>
      <c r="C19" s="185" t="s">
        <v>230</v>
      </c>
      <c r="D19" t="s">
        <v>153</v>
      </c>
    </row>
    <row r="20" spans="1:4" ht="150" x14ac:dyDescent="0.25">
      <c r="A20" s="207"/>
      <c r="B20" s="181" t="s">
        <v>231</v>
      </c>
      <c r="C20" s="182" t="s">
        <v>232</v>
      </c>
      <c r="D20" t="s">
        <v>153</v>
      </c>
    </row>
    <row r="21" spans="1:4" ht="45" x14ac:dyDescent="0.25">
      <c r="A21" s="207"/>
      <c r="B21" s="181" t="s">
        <v>233</v>
      </c>
      <c r="C21" s="182" t="s">
        <v>234</v>
      </c>
      <c r="D21" t="s">
        <v>153</v>
      </c>
    </row>
    <row r="22" spans="1:4" ht="60" x14ac:dyDescent="0.25">
      <c r="A22" s="207"/>
      <c r="B22" s="181" t="s">
        <v>235</v>
      </c>
      <c r="C22" s="182" t="s">
        <v>236</v>
      </c>
      <c r="D22" t="s">
        <v>153</v>
      </c>
    </row>
    <row r="23" spans="1:4" ht="30" x14ac:dyDescent="0.25">
      <c r="A23" s="207"/>
      <c r="B23" s="186" t="s">
        <v>237</v>
      </c>
      <c r="C23" s="187" t="s">
        <v>238</v>
      </c>
      <c r="D23" t="s">
        <v>153</v>
      </c>
    </row>
    <row r="24" spans="1:4" ht="37.5" customHeight="1" thickBot="1" x14ac:dyDescent="0.3">
      <c r="A24" s="209"/>
      <c r="B24" s="181" t="s">
        <v>239</v>
      </c>
      <c r="C24" s="182" t="s">
        <v>240</v>
      </c>
      <c r="D24" t="s">
        <v>153</v>
      </c>
    </row>
    <row r="25" spans="1:4" ht="23.25" customHeight="1" thickTop="1" x14ac:dyDescent="0.25">
      <c r="A25" s="206" t="s">
        <v>107</v>
      </c>
      <c r="B25" s="177" t="s">
        <v>247</v>
      </c>
      <c r="C25" s="178"/>
      <c r="D25" t="s">
        <v>154</v>
      </c>
    </row>
    <row r="26" spans="1:4" ht="23.25" customHeight="1" x14ac:dyDescent="0.25">
      <c r="A26" s="207"/>
      <c r="B26" s="179" t="s">
        <v>248</v>
      </c>
      <c r="C26" s="180" t="s">
        <v>249</v>
      </c>
      <c r="D26" t="s">
        <v>154</v>
      </c>
    </row>
    <row r="27" spans="1:4" ht="23.25" customHeight="1" x14ac:dyDescent="0.25">
      <c r="A27" s="207"/>
      <c r="B27" s="179" t="s">
        <v>250</v>
      </c>
      <c r="C27" s="180" t="s">
        <v>251</v>
      </c>
      <c r="D27" t="s">
        <v>154</v>
      </c>
    </row>
    <row r="28" spans="1:4" ht="23.25" customHeight="1" x14ac:dyDescent="0.25">
      <c r="A28" s="207"/>
      <c r="B28" s="179" t="s">
        <v>252</v>
      </c>
      <c r="C28" s="180" t="s">
        <v>253</v>
      </c>
      <c r="D28" t="s">
        <v>154</v>
      </c>
    </row>
    <row r="29" spans="1:4" ht="23.25" customHeight="1" x14ac:dyDescent="0.25">
      <c r="A29" s="207"/>
      <c r="B29" s="183"/>
      <c r="C29" s="180"/>
      <c r="D29" t="s">
        <v>154</v>
      </c>
    </row>
    <row r="30" spans="1:4" ht="23.25" customHeight="1" thickBot="1" x14ac:dyDescent="0.3">
      <c r="A30" s="209"/>
      <c r="B30" s="196"/>
      <c r="C30" s="197"/>
      <c r="D30" t="s">
        <v>154</v>
      </c>
    </row>
    <row r="31" spans="1:4" ht="30.75" thickTop="1" x14ac:dyDescent="0.25">
      <c r="A31" s="210" t="s">
        <v>131</v>
      </c>
      <c r="B31" s="184" t="s">
        <v>241</v>
      </c>
      <c r="C31" s="178" t="s">
        <v>242</v>
      </c>
      <c r="D31" t="s">
        <v>155</v>
      </c>
    </row>
    <row r="32" spans="1:4" ht="30" x14ac:dyDescent="0.25">
      <c r="A32" s="202"/>
      <c r="B32" s="181" t="s">
        <v>243</v>
      </c>
      <c r="C32" s="182" t="s">
        <v>244</v>
      </c>
      <c r="D32" t="s">
        <v>155</v>
      </c>
    </row>
    <row r="33" spans="1:5" ht="60" x14ac:dyDescent="0.25">
      <c r="A33" s="202"/>
      <c r="B33" s="181" t="s">
        <v>245</v>
      </c>
      <c r="C33" s="182" t="s">
        <v>246</v>
      </c>
      <c r="D33" t="s">
        <v>155</v>
      </c>
    </row>
    <row r="34" spans="1:5" ht="23.25" customHeight="1" x14ac:dyDescent="0.25">
      <c r="A34" s="202"/>
      <c r="B34" s="198" t="s">
        <v>272</v>
      </c>
      <c r="C34" s="199" t="s">
        <v>273</v>
      </c>
      <c r="D34" t="s">
        <v>155</v>
      </c>
    </row>
    <row r="35" spans="1:5" ht="23.25" customHeight="1" x14ac:dyDescent="0.25">
      <c r="A35" s="202"/>
      <c r="B35" s="181" t="s">
        <v>274</v>
      </c>
      <c r="C35" s="180" t="s">
        <v>275</v>
      </c>
      <c r="D35" t="s">
        <v>155</v>
      </c>
    </row>
    <row r="36" spans="1:5" ht="23.25" customHeight="1" thickBot="1" x14ac:dyDescent="0.3">
      <c r="A36" s="203"/>
      <c r="B36" s="200" t="s">
        <v>276</v>
      </c>
      <c r="C36" s="197" t="s">
        <v>277</v>
      </c>
      <c r="D36" t="s">
        <v>155</v>
      </c>
    </row>
    <row r="37" spans="1:5" ht="30.75" thickTop="1" x14ac:dyDescent="0.25">
      <c r="A37" s="210" t="s">
        <v>187</v>
      </c>
      <c r="B37" s="193" t="s">
        <v>282</v>
      </c>
      <c r="C37" s="222" t="s">
        <v>283</v>
      </c>
      <c r="D37" t="s">
        <v>156</v>
      </c>
    </row>
    <row r="38" spans="1:5" ht="23.25" customHeight="1" x14ac:dyDescent="0.25">
      <c r="A38" s="202"/>
      <c r="B38" s="192" t="s">
        <v>284</v>
      </c>
      <c r="C38" s="223" t="s">
        <v>285</v>
      </c>
      <c r="D38" t="s">
        <v>156</v>
      </c>
      <c r="E38" s="194"/>
    </row>
    <row r="39" spans="1:5" ht="23.25" customHeight="1" x14ac:dyDescent="0.25">
      <c r="A39" s="204"/>
      <c r="B39" s="217"/>
      <c r="C39" s="218"/>
      <c r="D39" t="s">
        <v>156</v>
      </c>
    </row>
    <row r="40" spans="1:5" ht="45" x14ac:dyDescent="0.25">
      <c r="A40" s="202" t="s">
        <v>144</v>
      </c>
      <c r="B40" s="220" t="s">
        <v>278</v>
      </c>
      <c r="C40" s="221" t="s">
        <v>279</v>
      </c>
      <c r="D40" t="s">
        <v>157</v>
      </c>
    </row>
    <row r="41" spans="1:5" ht="30" x14ac:dyDescent="0.25">
      <c r="A41" s="202"/>
      <c r="B41" s="220" t="s">
        <v>280</v>
      </c>
      <c r="C41" s="221" t="s">
        <v>281</v>
      </c>
      <c r="D41" t="s">
        <v>157</v>
      </c>
    </row>
    <row r="42" spans="1:5" ht="24" customHeight="1" thickBot="1" x14ac:dyDescent="0.3">
      <c r="A42" s="203"/>
      <c r="B42" s="200"/>
      <c r="C42" s="197"/>
      <c r="D42" t="s">
        <v>157</v>
      </c>
    </row>
    <row r="43" spans="1:5" ht="30.75" thickTop="1" x14ac:dyDescent="0.25">
      <c r="A43" s="205" t="s">
        <v>142</v>
      </c>
      <c r="B43" s="215" t="s">
        <v>258</v>
      </c>
      <c r="C43" s="219" t="s">
        <v>259</v>
      </c>
      <c r="D43" t="s">
        <v>158</v>
      </c>
    </row>
    <row r="44" spans="1:5" ht="30" x14ac:dyDescent="0.25">
      <c r="A44" s="202"/>
      <c r="B44" s="183" t="s">
        <v>270</v>
      </c>
      <c r="C44" s="182" t="s">
        <v>271</v>
      </c>
      <c r="D44" t="s">
        <v>158</v>
      </c>
    </row>
    <row r="45" spans="1:5" ht="24" customHeight="1" thickBot="1" x14ac:dyDescent="0.3">
      <c r="A45" s="203"/>
      <c r="B45" s="200"/>
      <c r="C45" s="197"/>
      <c r="D45" t="s">
        <v>158</v>
      </c>
    </row>
    <row r="46" spans="1:5" ht="24" customHeight="1" thickTop="1" x14ac:dyDescent="0.25">
      <c r="A46" s="205" t="s">
        <v>160</v>
      </c>
      <c r="B46" s="215" t="s">
        <v>260</v>
      </c>
      <c r="C46" s="216" t="s">
        <v>261</v>
      </c>
      <c r="D46" t="s">
        <v>159</v>
      </c>
    </row>
    <row r="47" spans="1:5" ht="24" customHeight="1" x14ac:dyDescent="0.25">
      <c r="A47" s="202"/>
      <c r="B47" s="181"/>
      <c r="C47" s="180"/>
      <c r="D47" t="s">
        <v>159</v>
      </c>
    </row>
    <row r="48" spans="1:5" ht="24" customHeight="1" thickBot="1" x14ac:dyDescent="0.3">
      <c r="A48" s="203"/>
      <c r="B48" s="200"/>
      <c r="C48" s="197"/>
      <c r="D48" t="s">
        <v>159</v>
      </c>
    </row>
    <row r="49" spans="1:4" ht="45.75" thickTop="1" x14ac:dyDescent="0.25">
      <c r="A49" s="205" t="s">
        <v>161</v>
      </c>
      <c r="B49" s="198" t="s">
        <v>254</v>
      </c>
      <c r="C49" s="214" t="s">
        <v>255</v>
      </c>
      <c r="D49" t="s">
        <v>164</v>
      </c>
    </row>
    <row r="50" spans="1:4" ht="30" x14ac:dyDescent="0.25">
      <c r="A50" s="202"/>
      <c r="B50" s="181" t="s">
        <v>256</v>
      </c>
      <c r="C50" s="182" t="s">
        <v>257</v>
      </c>
      <c r="D50" t="s">
        <v>164</v>
      </c>
    </row>
    <row r="51" spans="1:4" ht="24" customHeight="1" thickBot="1" x14ac:dyDescent="0.3">
      <c r="A51" s="203" t="s">
        <v>143</v>
      </c>
      <c r="B51" s="196" t="s">
        <v>262</v>
      </c>
      <c r="C51" s="212" t="s">
        <v>263</v>
      </c>
      <c r="D51" t="s">
        <v>164</v>
      </c>
    </row>
    <row r="52" spans="1:4" ht="30.75" thickTop="1" x14ac:dyDescent="0.25">
      <c r="A52" s="205" t="s">
        <v>162</v>
      </c>
      <c r="B52" s="213" t="s">
        <v>264</v>
      </c>
      <c r="C52" s="214" t="s">
        <v>265</v>
      </c>
      <c r="D52" t="s">
        <v>165</v>
      </c>
    </row>
    <row r="53" spans="1:4" ht="30" x14ac:dyDescent="0.25">
      <c r="A53" s="202"/>
      <c r="B53" s="183" t="s">
        <v>266</v>
      </c>
      <c r="C53" s="182" t="s">
        <v>267</v>
      </c>
      <c r="D53" t="s">
        <v>165</v>
      </c>
    </row>
    <row r="54" spans="1:4" ht="30.75" thickBot="1" x14ac:dyDescent="0.3">
      <c r="A54" s="203"/>
      <c r="B54" s="196" t="s">
        <v>268</v>
      </c>
      <c r="C54" s="212" t="s">
        <v>269</v>
      </c>
      <c r="D54" t="s">
        <v>165</v>
      </c>
    </row>
    <row r="55" spans="1:4" ht="33.75" customHeight="1" thickTop="1" x14ac:dyDescent="0.25">
      <c r="A55" s="205" t="s">
        <v>163</v>
      </c>
      <c r="B55" s="198"/>
      <c r="C55" s="199"/>
      <c r="D55" t="s">
        <v>166</v>
      </c>
    </row>
    <row r="56" spans="1:4" ht="33.75" customHeight="1" x14ac:dyDescent="0.25">
      <c r="A56" s="202"/>
      <c r="B56" s="181"/>
      <c r="C56" s="180"/>
      <c r="D56" t="s">
        <v>167</v>
      </c>
    </row>
    <row r="57" spans="1:4" ht="33.75" customHeight="1" thickBot="1" x14ac:dyDescent="0.3">
      <c r="A57" s="203"/>
      <c r="B57" s="200"/>
      <c r="C57" s="197"/>
      <c r="D57" t="s">
        <v>168</v>
      </c>
    </row>
    <row r="58" spans="1:4" ht="15.75" thickTop="1" x14ac:dyDescent="0.25"/>
  </sheetData>
  <sheetProtection formatCells="0" formatColumns="0" formatRows="0" insertRows="0"/>
  <mergeCells count="11">
    <mergeCell ref="A40:A42"/>
    <mergeCell ref="A2:A18"/>
    <mergeCell ref="A19:A24"/>
    <mergeCell ref="A25:A30"/>
    <mergeCell ref="A31:A36"/>
    <mergeCell ref="A37:A39"/>
    <mergeCell ref="A55:A57"/>
    <mergeCell ref="A46:A48"/>
    <mergeCell ref="A43:A45"/>
    <mergeCell ref="A49:A51"/>
    <mergeCell ref="A52:A54"/>
  </mergeCells>
  <pageMargins left="0.70866141732283472" right="0.70866141732283472" top="0.74803149606299213" bottom="0.74803149606299213" header="0.31496062992125984" footer="0.31496062992125984"/>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6"/>
  <sheetViews>
    <sheetView workbookViewId="0">
      <selection activeCell="B10" sqref="B10"/>
    </sheetView>
  </sheetViews>
  <sheetFormatPr defaultRowHeight="15" x14ac:dyDescent="0.25"/>
  <cols>
    <col min="1" max="1" width="39.7109375" customWidth="1"/>
    <col min="2" max="2" width="69.140625" customWidth="1"/>
  </cols>
  <sheetData>
    <row r="1" spans="1:2" x14ac:dyDescent="0.25">
      <c r="A1" s="211"/>
      <c r="B1" s="211"/>
    </row>
    <row r="3" spans="1:2" ht="79.5" customHeight="1" x14ac:dyDescent="0.25"/>
    <row r="4" spans="1:2" x14ac:dyDescent="0.25">
      <c r="A4" s="4" t="s">
        <v>130</v>
      </c>
      <c r="B4" t="str">
        <f>programi!A3</f>
        <v>BF</v>
      </c>
    </row>
    <row r="5" spans="1:2" ht="60" x14ac:dyDescent="0.25">
      <c r="A5" s="4" t="s">
        <v>148</v>
      </c>
      <c r="B5" s="156"/>
    </row>
    <row r="6" spans="1:2" ht="45" x14ac:dyDescent="0.25">
      <c r="A6" s="4" t="s">
        <v>188</v>
      </c>
    </row>
  </sheetData>
  <mergeCells count="1">
    <mergeCell ref="A1:B1"/>
  </mergeCells>
  <pageMargins left="0.70866141732283472" right="0.70866141732283472" top="0.74803149606299213" bottom="0.74803149606299213" header="0.31496062992125984" footer="0.31496062992125984"/>
  <pageSetup paperSize="9" scale="7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
  <sheetViews>
    <sheetView zoomScaleNormal="100" workbookViewId="0">
      <selection activeCell="F18" sqref="F18"/>
    </sheetView>
  </sheetViews>
  <sheetFormatPr defaultRowHeight="15" x14ac:dyDescent="0.25"/>
  <cols>
    <col min="1" max="1" width="12.28515625" customWidth="1"/>
    <col min="2" max="2" width="13.7109375" customWidth="1"/>
    <col min="3" max="3" width="21.140625" customWidth="1"/>
    <col min="4" max="4" width="21" customWidth="1"/>
    <col min="5" max="5" width="40.140625" style="1" customWidth="1"/>
    <col min="6" max="6" width="17.5703125" customWidth="1"/>
    <col min="7" max="7" width="23.140625" customWidth="1"/>
    <col min="8" max="8" width="26.140625" customWidth="1"/>
  </cols>
  <sheetData>
    <row r="1" spans="1:8" s="1" customFormat="1" ht="84.75" customHeight="1" x14ac:dyDescent="0.25">
      <c r="A1" s="4" t="s">
        <v>0</v>
      </c>
      <c r="B1" s="4" t="s">
        <v>4</v>
      </c>
      <c r="C1" s="4" t="s">
        <v>3</v>
      </c>
      <c r="D1" s="4" t="s">
        <v>1</v>
      </c>
      <c r="E1" s="4" t="s">
        <v>23</v>
      </c>
      <c r="F1" s="4" t="s">
        <v>2</v>
      </c>
      <c r="G1" s="5" t="s">
        <v>41</v>
      </c>
      <c r="H1" s="5" t="s">
        <v>151</v>
      </c>
    </row>
    <row r="2" spans="1:8" x14ac:dyDescent="0.25">
      <c r="A2" s="6" t="s">
        <v>76</v>
      </c>
      <c r="B2" s="7" t="s">
        <v>149</v>
      </c>
      <c r="C2" s="7">
        <v>2018</v>
      </c>
      <c r="D2" s="6" t="s">
        <v>17</v>
      </c>
      <c r="E2" s="7" t="s">
        <v>20</v>
      </c>
      <c r="F2" s="6"/>
      <c r="G2" s="125"/>
      <c r="H2" s="125"/>
    </row>
    <row r="3" spans="1:8" x14ac:dyDescent="0.25">
      <c r="A3" s="8" t="str">
        <f>A2</f>
        <v>BF</v>
      </c>
      <c r="B3" s="157" t="s">
        <v>149</v>
      </c>
      <c r="C3" s="9">
        <v>2018</v>
      </c>
      <c r="D3" s="8" t="s">
        <v>17</v>
      </c>
      <c r="E3" s="9" t="s">
        <v>21</v>
      </c>
      <c r="F3" s="8"/>
      <c r="G3" s="126"/>
      <c r="H3" s="126"/>
    </row>
    <row r="4" spans="1:8" x14ac:dyDescent="0.25">
      <c r="A4" s="6" t="str">
        <f t="shared" ref="A4:A13" si="0">A3</f>
        <v>BF</v>
      </c>
      <c r="B4" s="7" t="s">
        <v>149</v>
      </c>
      <c r="C4" s="7">
        <v>2018</v>
      </c>
      <c r="D4" s="6" t="s">
        <v>18</v>
      </c>
      <c r="E4" s="7" t="s">
        <v>22</v>
      </c>
      <c r="F4" s="6"/>
      <c r="G4" s="125"/>
      <c r="H4" s="125"/>
    </row>
    <row r="5" spans="1:8" x14ac:dyDescent="0.25">
      <c r="A5" s="8" t="str">
        <f t="shared" si="0"/>
        <v>BF</v>
      </c>
      <c r="B5" s="157" t="s">
        <v>149</v>
      </c>
      <c r="C5" s="9">
        <v>2018</v>
      </c>
      <c r="D5" s="8" t="s">
        <v>18</v>
      </c>
      <c r="E5" s="9" t="s">
        <v>127</v>
      </c>
      <c r="F5" s="8"/>
      <c r="G5" s="126"/>
      <c r="H5" s="126"/>
    </row>
    <row r="6" spans="1:8" x14ac:dyDescent="0.25">
      <c r="A6" s="6" t="str">
        <f t="shared" si="0"/>
        <v>BF</v>
      </c>
      <c r="B6" s="7" t="s">
        <v>149</v>
      </c>
      <c r="C6" s="7">
        <v>2018</v>
      </c>
      <c r="D6" s="6" t="s">
        <v>19</v>
      </c>
      <c r="E6" s="7" t="s">
        <v>128</v>
      </c>
      <c r="F6" s="6"/>
      <c r="G6" s="125"/>
      <c r="H6" s="125"/>
    </row>
    <row r="7" spans="1:8" x14ac:dyDescent="0.25">
      <c r="A7" s="8"/>
      <c r="B7" s="8"/>
      <c r="C7" s="8"/>
      <c r="D7" s="8"/>
      <c r="E7" s="9"/>
      <c r="F7" s="134">
        <f>SUM(F2:F6)</f>
        <v>0</v>
      </c>
      <c r="G7" s="135">
        <f>SUM(G2:G6)</f>
        <v>0</v>
      </c>
      <c r="H7" s="135"/>
    </row>
    <row r="8" spans="1:8" ht="15.75" thickBot="1" x14ac:dyDescent="0.3">
      <c r="A8" s="127"/>
      <c r="B8" s="127"/>
      <c r="C8" s="127"/>
      <c r="D8" s="127"/>
      <c r="E8" s="128"/>
      <c r="F8" s="127"/>
      <c r="G8" s="129"/>
      <c r="H8" s="129"/>
    </row>
    <row r="9" spans="1:8" ht="15.75" thickTop="1" x14ac:dyDescent="0.25">
      <c r="A9" s="10" t="str">
        <f>A6</f>
        <v>BF</v>
      </c>
      <c r="B9" s="11" t="s">
        <v>189</v>
      </c>
      <c r="C9" s="11">
        <v>2019</v>
      </c>
      <c r="D9" s="10" t="s">
        <v>17</v>
      </c>
      <c r="E9" s="11" t="s">
        <v>20</v>
      </c>
      <c r="F9" s="10"/>
      <c r="G9" s="130"/>
      <c r="H9" s="130"/>
    </row>
    <row r="10" spans="1:8" x14ac:dyDescent="0.25">
      <c r="A10" s="6" t="str">
        <f t="shared" si="0"/>
        <v>BF</v>
      </c>
      <c r="B10" s="7" t="s">
        <v>189</v>
      </c>
      <c r="C10" s="7">
        <v>2019</v>
      </c>
      <c r="D10" s="6" t="s">
        <v>17</v>
      </c>
      <c r="E10" s="7" t="s">
        <v>21</v>
      </c>
      <c r="F10" s="6"/>
      <c r="G10" s="125"/>
      <c r="H10" s="125"/>
    </row>
    <row r="11" spans="1:8" x14ac:dyDescent="0.25">
      <c r="A11" s="8" t="str">
        <f t="shared" si="0"/>
        <v>BF</v>
      </c>
      <c r="B11" s="157" t="s">
        <v>189</v>
      </c>
      <c r="C11" s="9">
        <v>2019</v>
      </c>
      <c r="D11" s="8" t="s">
        <v>18</v>
      </c>
      <c r="E11" s="9" t="s">
        <v>22</v>
      </c>
      <c r="F11" s="8"/>
      <c r="G11" s="126"/>
      <c r="H11" s="126"/>
    </row>
    <row r="12" spans="1:8" x14ac:dyDescent="0.25">
      <c r="A12" s="6" t="str">
        <f t="shared" si="0"/>
        <v>BF</v>
      </c>
      <c r="B12" s="7" t="s">
        <v>189</v>
      </c>
      <c r="C12" s="7">
        <v>2019</v>
      </c>
      <c r="D12" s="6" t="s">
        <v>18</v>
      </c>
      <c r="E12" s="7" t="s">
        <v>127</v>
      </c>
      <c r="F12" s="6"/>
      <c r="G12" s="125"/>
      <c r="H12" s="125"/>
    </row>
    <row r="13" spans="1:8" x14ac:dyDescent="0.25">
      <c r="A13" s="8" t="str">
        <f t="shared" si="0"/>
        <v>BF</v>
      </c>
      <c r="B13" s="157" t="s">
        <v>189</v>
      </c>
      <c r="C13" s="9">
        <v>2019</v>
      </c>
      <c r="D13" s="8" t="s">
        <v>19</v>
      </c>
      <c r="E13" s="9" t="s">
        <v>128</v>
      </c>
      <c r="F13" s="8"/>
      <c r="G13" s="126"/>
      <c r="H13" s="126"/>
    </row>
    <row r="14" spans="1:8" x14ac:dyDescent="0.25">
      <c r="A14" s="131"/>
      <c r="B14" s="132"/>
      <c r="C14" s="132"/>
      <c r="D14" s="132"/>
      <c r="E14" s="133"/>
      <c r="F14" s="136">
        <f>SUM(F9:F13)</f>
        <v>0</v>
      </c>
      <c r="G14" s="137">
        <f>SUM(G9:G13)</f>
        <v>0</v>
      </c>
      <c r="H14" s="137"/>
    </row>
  </sheetData>
  <dataValidations count="1">
    <dataValidation type="list" allowBlank="1" showInputMessage="1" showErrorMessage="1" sqref="A2">
      <formula1>clanica</formula1>
    </dataValidation>
  </dataValidations>
  <pageMargins left="0.70866141732283472" right="0.70866141732283472" top="0.74803149606299213" bottom="0.74803149606299213" header="0.31496062992125984" footer="0.31496062992125984"/>
  <pageSetup paperSize="9" scale="87" orientation="landscape"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zoomScale="90" zoomScaleNormal="90" workbookViewId="0">
      <selection activeCell="E25" sqref="E25"/>
    </sheetView>
  </sheetViews>
  <sheetFormatPr defaultRowHeight="15" x14ac:dyDescent="0.25"/>
  <cols>
    <col min="1" max="1" width="10.7109375" customWidth="1"/>
    <col min="2" max="2" width="19.28515625" customWidth="1"/>
    <col min="3" max="3" width="16.5703125" customWidth="1"/>
    <col min="4" max="4" width="21.7109375" customWidth="1"/>
    <col min="5" max="5" width="44.5703125" customWidth="1"/>
    <col min="6" max="6" width="16.7109375" customWidth="1"/>
    <col min="7" max="10" width="22" style="3" customWidth="1"/>
    <col min="11" max="12" width="22" customWidth="1"/>
  </cols>
  <sheetData>
    <row r="1" spans="1:12" ht="142.5" customHeight="1" x14ac:dyDescent="0.25">
      <c r="A1" s="4" t="s">
        <v>0</v>
      </c>
      <c r="B1" s="4" t="s">
        <v>32</v>
      </c>
      <c r="C1" s="4" t="s">
        <v>33</v>
      </c>
      <c r="D1" s="4" t="s">
        <v>1</v>
      </c>
      <c r="E1" s="4" t="s">
        <v>24</v>
      </c>
      <c r="F1" s="4" t="s">
        <v>25</v>
      </c>
      <c r="G1" s="12" t="s">
        <v>28</v>
      </c>
      <c r="H1" s="12" t="s">
        <v>29</v>
      </c>
      <c r="I1" s="12" t="s">
        <v>35</v>
      </c>
      <c r="J1" s="12" t="s">
        <v>30</v>
      </c>
      <c r="K1" s="12" t="s">
        <v>31</v>
      </c>
      <c r="L1" s="104" t="s">
        <v>34</v>
      </c>
    </row>
    <row r="2" spans="1:12" x14ac:dyDescent="0.25">
      <c r="A2" s="6" t="str">
        <f>programi!$A$2</f>
        <v>BF</v>
      </c>
      <c r="B2" s="7" t="s">
        <v>149</v>
      </c>
      <c r="C2" s="7">
        <v>2018</v>
      </c>
      <c r="D2" s="6" t="s">
        <v>17</v>
      </c>
      <c r="E2" s="6" t="s">
        <v>20</v>
      </c>
      <c r="F2" s="6" t="s">
        <v>26</v>
      </c>
      <c r="G2" s="44">
        <v>1350</v>
      </c>
      <c r="H2" s="44">
        <v>95</v>
      </c>
      <c r="I2" s="174">
        <v>100</v>
      </c>
      <c r="J2" s="174">
        <v>30</v>
      </c>
      <c r="K2" s="175">
        <v>505</v>
      </c>
      <c r="L2" s="176">
        <v>370</v>
      </c>
    </row>
    <row r="3" spans="1:12" x14ac:dyDescent="0.25">
      <c r="A3" s="8" t="str">
        <f>programi!$A$2</f>
        <v>BF</v>
      </c>
      <c r="B3" s="157" t="s">
        <v>149</v>
      </c>
      <c r="C3" s="9">
        <v>2018</v>
      </c>
      <c r="D3" s="8" t="s">
        <v>17</v>
      </c>
      <c r="E3" s="8" t="s">
        <v>20</v>
      </c>
      <c r="F3" s="8" t="s">
        <v>27</v>
      </c>
      <c r="G3" s="45">
        <v>0</v>
      </c>
      <c r="H3" s="45">
        <v>0</v>
      </c>
      <c r="I3" s="174">
        <v>0</v>
      </c>
      <c r="J3" s="174"/>
      <c r="K3" s="175">
        <v>0</v>
      </c>
      <c r="L3" s="176">
        <v>0</v>
      </c>
    </row>
    <row r="4" spans="1:12" x14ac:dyDescent="0.25">
      <c r="A4" s="6" t="str">
        <f>programi!$A$2</f>
        <v>BF</v>
      </c>
      <c r="B4" s="7" t="s">
        <v>149</v>
      </c>
      <c r="C4" s="7">
        <v>2018</v>
      </c>
      <c r="D4" s="6" t="s">
        <v>17</v>
      </c>
      <c r="E4" s="6" t="s">
        <v>21</v>
      </c>
      <c r="F4" s="6" t="s">
        <v>26</v>
      </c>
      <c r="G4" s="44">
        <v>580</v>
      </c>
      <c r="H4" s="174">
        <v>40</v>
      </c>
      <c r="I4" s="174">
        <v>80</v>
      </c>
      <c r="J4" s="174">
        <v>5</v>
      </c>
      <c r="K4" s="175">
        <v>260</v>
      </c>
      <c r="L4" s="176">
        <v>100</v>
      </c>
    </row>
    <row r="5" spans="1:12" x14ac:dyDescent="0.25">
      <c r="A5" s="8" t="str">
        <f>programi!$A$2</f>
        <v>BF</v>
      </c>
      <c r="B5" s="157" t="s">
        <v>149</v>
      </c>
      <c r="C5" s="9">
        <v>2018</v>
      </c>
      <c r="D5" s="8" t="s">
        <v>17</v>
      </c>
      <c r="E5" s="8" t="s">
        <v>21</v>
      </c>
      <c r="F5" s="8" t="s">
        <v>27</v>
      </c>
      <c r="G5" s="45">
        <v>0</v>
      </c>
      <c r="H5" s="45">
        <v>0</v>
      </c>
      <c r="I5" s="45">
        <v>0</v>
      </c>
      <c r="J5" s="45"/>
      <c r="K5" s="41">
        <v>0</v>
      </c>
      <c r="L5" s="42">
        <v>0</v>
      </c>
    </row>
    <row r="6" spans="1:12" x14ac:dyDescent="0.25">
      <c r="A6" s="6" t="str">
        <f>programi!$A$2</f>
        <v>BF</v>
      </c>
      <c r="B6" s="7" t="s">
        <v>149</v>
      </c>
      <c r="C6" s="7">
        <v>2018</v>
      </c>
      <c r="D6" s="6" t="s">
        <v>18</v>
      </c>
      <c r="E6" s="6" t="s">
        <v>22</v>
      </c>
      <c r="F6" s="6" t="s">
        <v>26</v>
      </c>
      <c r="G6" s="44">
        <v>0</v>
      </c>
      <c r="H6" s="44">
        <v>0</v>
      </c>
      <c r="I6" s="44">
        <v>0</v>
      </c>
      <c r="J6" s="44"/>
      <c r="K6" s="39">
        <v>0</v>
      </c>
      <c r="L6" s="40">
        <v>0</v>
      </c>
    </row>
    <row r="7" spans="1:12" x14ac:dyDescent="0.25">
      <c r="A7" s="8" t="str">
        <f>programi!$A$2</f>
        <v>BF</v>
      </c>
      <c r="B7" s="157" t="s">
        <v>149</v>
      </c>
      <c r="C7" s="9">
        <v>2018</v>
      </c>
      <c r="D7" s="8" t="s">
        <v>18</v>
      </c>
      <c r="E7" s="8" t="s">
        <v>22</v>
      </c>
      <c r="F7" s="8" t="s">
        <v>27</v>
      </c>
      <c r="G7" s="45">
        <v>0</v>
      </c>
      <c r="H7" s="45">
        <v>0</v>
      </c>
      <c r="I7" s="45">
        <v>0</v>
      </c>
      <c r="J7" s="45"/>
      <c r="K7" s="41">
        <v>0</v>
      </c>
      <c r="L7" s="42">
        <v>0</v>
      </c>
    </row>
    <row r="8" spans="1:12" x14ac:dyDescent="0.25">
      <c r="A8" s="6" t="str">
        <f>programi!$A$2</f>
        <v>BF</v>
      </c>
      <c r="B8" s="7" t="s">
        <v>149</v>
      </c>
      <c r="C8" s="7">
        <v>2018</v>
      </c>
      <c r="D8" s="6" t="s">
        <v>18</v>
      </c>
      <c r="E8" s="6" t="s">
        <v>129</v>
      </c>
      <c r="F8" s="6" t="s">
        <v>26</v>
      </c>
      <c r="G8" s="44">
        <v>870</v>
      </c>
      <c r="H8" s="44">
        <v>25</v>
      </c>
      <c r="I8" s="44">
        <v>250</v>
      </c>
      <c r="J8" s="44">
        <v>20</v>
      </c>
      <c r="K8" s="39">
        <v>340</v>
      </c>
      <c r="L8" s="40">
        <v>270</v>
      </c>
    </row>
    <row r="9" spans="1:12" x14ac:dyDescent="0.25">
      <c r="A9" s="8" t="str">
        <f>programi!$A$2</f>
        <v>BF</v>
      </c>
      <c r="B9" s="157" t="s">
        <v>149</v>
      </c>
      <c r="C9" s="9">
        <v>2018</v>
      </c>
      <c r="D9" s="8" t="s">
        <v>18</v>
      </c>
      <c r="E9" s="8" t="s">
        <v>129</v>
      </c>
      <c r="F9" s="8" t="s">
        <v>27</v>
      </c>
      <c r="G9" s="45">
        <v>0</v>
      </c>
      <c r="H9" s="45">
        <v>0</v>
      </c>
      <c r="I9" s="45">
        <v>0</v>
      </c>
      <c r="J9" s="45"/>
      <c r="K9" s="41">
        <v>0</v>
      </c>
      <c r="L9" s="42">
        <v>0</v>
      </c>
    </row>
    <row r="10" spans="1:12" x14ac:dyDescent="0.25">
      <c r="A10" s="6" t="str">
        <f>programi!$A$2</f>
        <v>BF</v>
      </c>
      <c r="B10" s="7" t="s">
        <v>149</v>
      </c>
      <c r="C10" s="7">
        <v>2018</v>
      </c>
      <c r="D10" s="6" t="s">
        <v>19</v>
      </c>
      <c r="E10" s="52"/>
      <c r="F10" s="6" t="s">
        <v>26</v>
      </c>
      <c r="G10" s="44"/>
      <c r="H10" s="44"/>
      <c r="I10" s="44"/>
      <c r="J10" s="44"/>
      <c r="K10" s="39"/>
      <c r="L10" s="40"/>
    </row>
    <row r="11" spans="1:12" x14ac:dyDescent="0.25">
      <c r="A11" s="2" t="str">
        <f>programi!$A$2</f>
        <v>BF</v>
      </c>
      <c r="B11" s="157" t="s">
        <v>149</v>
      </c>
      <c r="C11" s="9">
        <v>2018</v>
      </c>
      <c r="D11" s="2" t="s">
        <v>19</v>
      </c>
      <c r="E11" s="114" t="s">
        <v>209</v>
      </c>
      <c r="F11" s="2" t="s">
        <v>27</v>
      </c>
      <c r="G11" s="110">
        <v>202</v>
      </c>
      <c r="H11" s="110">
        <v>7</v>
      </c>
      <c r="I11" s="110">
        <v>29</v>
      </c>
      <c r="J11" s="110">
        <v>21</v>
      </c>
      <c r="K11" s="43">
        <v>71</v>
      </c>
      <c r="L11" s="43">
        <v>64</v>
      </c>
    </row>
    <row r="12" spans="1:12" ht="14.25" customHeight="1" x14ac:dyDescent="0.25">
      <c r="A12" s="111"/>
      <c r="B12" s="111"/>
      <c r="C12" s="111"/>
      <c r="D12" s="111"/>
      <c r="E12" s="111"/>
      <c r="F12" s="111"/>
      <c r="G12" s="138">
        <f t="shared" ref="G12:L12" si="0">SUM(G2:G11)</f>
        <v>3002</v>
      </c>
      <c r="H12" s="138">
        <f t="shared" si="0"/>
        <v>167</v>
      </c>
      <c r="I12" s="138">
        <f t="shared" si="0"/>
        <v>459</v>
      </c>
      <c r="J12" s="138">
        <f t="shared" si="0"/>
        <v>76</v>
      </c>
      <c r="K12" s="138">
        <f t="shared" si="0"/>
        <v>1176</v>
      </c>
      <c r="L12" s="138">
        <f t="shared" si="0"/>
        <v>804</v>
      </c>
    </row>
    <row r="13" spans="1:12" ht="7.5" customHeight="1" x14ac:dyDescent="0.25">
      <c r="A13" s="115"/>
      <c r="B13" s="116"/>
      <c r="C13" s="116"/>
      <c r="D13" s="116"/>
      <c r="E13" s="116"/>
      <c r="F13" s="116"/>
      <c r="G13" s="117"/>
      <c r="H13" s="117"/>
      <c r="I13" s="117"/>
      <c r="J13" s="117"/>
      <c r="K13" s="118"/>
      <c r="L13" s="119"/>
    </row>
    <row r="14" spans="1:12" ht="7.5" customHeight="1" x14ac:dyDescent="0.25">
      <c r="A14" s="15"/>
      <c r="B14" s="16"/>
      <c r="C14" s="16"/>
      <c r="D14" s="16"/>
      <c r="E14" s="16"/>
      <c r="F14" s="16"/>
      <c r="G14" s="49"/>
      <c r="H14" s="49"/>
      <c r="I14" s="49"/>
      <c r="J14" s="49"/>
      <c r="K14" s="50"/>
      <c r="L14" s="51"/>
    </row>
    <row r="15" spans="1:12" ht="7.5" customHeight="1" x14ac:dyDescent="0.25">
      <c r="A15" s="13"/>
      <c r="B15" s="14"/>
      <c r="C15" s="14"/>
      <c r="D15" s="14"/>
      <c r="E15" s="14"/>
      <c r="F15" s="14"/>
      <c r="G15" s="46"/>
      <c r="H15" s="46"/>
      <c r="I15" s="46"/>
      <c r="J15" s="46"/>
      <c r="K15" s="47"/>
      <c r="L15" s="48"/>
    </row>
    <row r="16" spans="1:12" x14ac:dyDescent="0.25">
      <c r="A16" s="6" t="str">
        <f>programi!$A$2</f>
        <v>BF</v>
      </c>
      <c r="B16" s="7" t="s">
        <v>189</v>
      </c>
      <c r="C16" s="7">
        <v>2019</v>
      </c>
      <c r="D16" s="6" t="s">
        <v>17</v>
      </c>
      <c r="E16" s="6" t="s">
        <v>20</v>
      </c>
      <c r="F16" s="6" t="s">
        <v>26</v>
      </c>
      <c r="G16" s="44">
        <v>1350</v>
      </c>
      <c r="H16" s="44">
        <v>95</v>
      </c>
      <c r="I16" s="44">
        <v>100</v>
      </c>
      <c r="J16" s="44">
        <v>30</v>
      </c>
      <c r="K16" s="39">
        <v>505</v>
      </c>
      <c r="L16" s="40">
        <v>370</v>
      </c>
    </row>
    <row r="17" spans="1:12" x14ac:dyDescent="0.25">
      <c r="A17" s="8" t="str">
        <f>programi!$A$2</f>
        <v>BF</v>
      </c>
      <c r="B17" s="157" t="s">
        <v>189</v>
      </c>
      <c r="C17" s="9">
        <v>2019</v>
      </c>
      <c r="D17" s="8" t="s">
        <v>17</v>
      </c>
      <c r="E17" s="8" t="s">
        <v>20</v>
      </c>
      <c r="F17" s="8" t="s">
        <v>27</v>
      </c>
      <c r="G17" s="45">
        <v>0</v>
      </c>
      <c r="H17" s="45">
        <v>0</v>
      </c>
      <c r="I17" s="45">
        <v>0</v>
      </c>
      <c r="J17" s="45"/>
      <c r="K17" s="41">
        <v>0</v>
      </c>
      <c r="L17" s="42">
        <v>0</v>
      </c>
    </row>
    <row r="18" spans="1:12" x14ac:dyDescent="0.25">
      <c r="A18" s="6" t="str">
        <f>programi!$A$2</f>
        <v>BF</v>
      </c>
      <c r="B18" s="7" t="s">
        <v>189</v>
      </c>
      <c r="C18" s="7">
        <v>2019</v>
      </c>
      <c r="D18" s="6" t="s">
        <v>17</v>
      </c>
      <c r="E18" s="6" t="s">
        <v>21</v>
      </c>
      <c r="F18" s="6" t="s">
        <v>26</v>
      </c>
      <c r="G18" s="44">
        <v>580</v>
      </c>
      <c r="H18" s="44">
        <v>40</v>
      </c>
      <c r="I18" s="44">
        <v>80</v>
      </c>
      <c r="J18" s="44">
        <v>5</v>
      </c>
      <c r="K18" s="39">
        <v>260</v>
      </c>
      <c r="L18" s="40">
        <v>100</v>
      </c>
    </row>
    <row r="19" spans="1:12" x14ac:dyDescent="0.25">
      <c r="A19" s="8" t="str">
        <f>programi!$A$2</f>
        <v>BF</v>
      </c>
      <c r="B19" s="157" t="s">
        <v>189</v>
      </c>
      <c r="C19" s="9">
        <v>2019</v>
      </c>
      <c r="D19" s="8" t="s">
        <v>17</v>
      </c>
      <c r="E19" s="8" t="s">
        <v>21</v>
      </c>
      <c r="F19" s="8" t="s">
        <v>27</v>
      </c>
      <c r="G19" s="45">
        <v>0</v>
      </c>
      <c r="H19" s="45">
        <v>0</v>
      </c>
      <c r="I19" s="45">
        <v>0</v>
      </c>
      <c r="J19" s="45"/>
      <c r="K19" s="41">
        <v>0</v>
      </c>
      <c r="L19" s="42">
        <v>0</v>
      </c>
    </row>
    <row r="20" spans="1:12" x14ac:dyDescent="0.25">
      <c r="A20" s="6" t="str">
        <f>programi!$A$2</f>
        <v>BF</v>
      </c>
      <c r="B20" s="7" t="s">
        <v>189</v>
      </c>
      <c r="C20" s="7">
        <v>2019</v>
      </c>
      <c r="D20" s="6" t="s">
        <v>18</v>
      </c>
      <c r="E20" s="6" t="s">
        <v>22</v>
      </c>
      <c r="F20" s="6" t="s">
        <v>26</v>
      </c>
      <c r="G20" s="44">
        <v>0</v>
      </c>
      <c r="H20" s="44">
        <v>0</v>
      </c>
      <c r="I20" s="44">
        <v>0</v>
      </c>
      <c r="J20" s="44"/>
      <c r="K20" s="39">
        <v>0</v>
      </c>
      <c r="L20" s="40">
        <v>0</v>
      </c>
    </row>
    <row r="21" spans="1:12" x14ac:dyDescent="0.25">
      <c r="A21" s="8" t="str">
        <f>programi!$A$2</f>
        <v>BF</v>
      </c>
      <c r="B21" s="157" t="s">
        <v>189</v>
      </c>
      <c r="C21" s="9">
        <v>2019</v>
      </c>
      <c r="D21" s="8" t="s">
        <v>18</v>
      </c>
      <c r="E21" s="8" t="s">
        <v>22</v>
      </c>
      <c r="F21" s="8" t="s">
        <v>27</v>
      </c>
      <c r="G21" s="45">
        <v>0</v>
      </c>
      <c r="H21" s="45">
        <v>0</v>
      </c>
      <c r="I21" s="45">
        <v>0</v>
      </c>
      <c r="J21" s="45"/>
      <c r="K21" s="41">
        <v>0</v>
      </c>
      <c r="L21" s="42">
        <v>0</v>
      </c>
    </row>
    <row r="22" spans="1:12" x14ac:dyDescent="0.25">
      <c r="A22" s="6" t="str">
        <f>programi!$A$2</f>
        <v>BF</v>
      </c>
      <c r="B22" s="7" t="s">
        <v>189</v>
      </c>
      <c r="C22" s="7">
        <v>2019</v>
      </c>
      <c r="D22" s="6" t="s">
        <v>18</v>
      </c>
      <c r="E22" s="6" t="s">
        <v>129</v>
      </c>
      <c r="F22" s="6" t="s">
        <v>26</v>
      </c>
      <c r="G22" s="44">
        <v>870</v>
      </c>
      <c r="H22" s="44">
        <v>25</v>
      </c>
      <c r="I22" s="44">
        <v>250</v>
      </c>
      <c r="J22" s="44">
        <v>20</v>
      </c>
      <c r="K22" s="39">
        <v>340</v>
      </c>
      <c r="L22" s="40">
        <v>270</v>
      </c>
    </row>
    <row r="23" spans="1:12" x14ac:dyDescent="0.25">
      <c r="A23" s="2" t="str">
        <f>programi!$A$2</f>
        <v>BF</v>
      </c>
      <c r="B23" s="157" t="s">
        <v>189</v>
      </c>
      <c r="C23" s="9">
        <v>2019</v>
      </c>
      <c r="D23" s="2" t="s">
        <v>18</v>
      </c>
      <c r="E23" s="2" t="s">
        <v>129</v>
      </c>
      <c r="F23" s="2" t="s">
        <v>27</v>
      </c>
      <c r="G23" s="110"/>
      <c r="H23" s="110"/>
      <c r="I23" s="110"/>
      <c r="J23" s="110"/>
      <c r="K23" s="43"/>
      <c r="L23" s="43"/>
    </row>
    <row r="24" spans="1:12" x14ac:dyDescent="0.25">
      <c r="A24" s="111" t="str">
        <f>programi!$A$2</f>
        <v>BF</v>
      </c>
      <c r="B24" s="7" t="s">
        <v>189</v>
      </c>
      <c r="C24" s="7">
        <v>2019</v>
      </c>
      <c r="D24" s="111" t="s">
        <v>19</v>
      </c>
      <c r="E24" s="114"/>
      <c r="F24" s="111" t="s">
        <v>26</v>
      </c>
      <c r="G24" s="112"/>
      <c r="H24" s="112"/>
      <c r="I24" s="112"/>
      <c r="J24" s="112"/>
      <c r="K24" s="113"/>
      <c r="L24" s="113"/>
    </row>
    <row r="25" spans="1:12" x14ac:dyDescent="0.25">
      <c r="A25" s="2" t="str">
        <f>programi!$A$2</f>
        <v>BF</v>
      </c>
      <c r="B25" s="157" t="s">
        <v>189</v>
      </c>
      <c r="C25" s="9">
        <v>2019</v>
      </c>
      <c r="D25" s="2" t="s">
        <v>19</v>
      </c>
      <c r="E25" s="114" t="s">
        <v>209</v>
      </c>
      <c r="F25" s="2" t="s">
        <v>27</v>
      </c>
      <c r="G25" s="110">
        <v>207</v>
      </c>
      <c r="H25" s="110">
        <v>7</v>
      </c>
      <c r="I25" s="110">
        <v>27</v>
      </c>
      <c r="J25" s="110">
        <v>31</v>
      </c>
      <c r="K25" s="43">
        <v>71</v>
      </c>
      <c r="L25" s="43">
        <v>58</v>
      </c>
    </row>
    <row r="26" spans="1:12" x14ac:dyDescent="0.25">
      <c r="A26" s="111"/>
      <c r="B26" s="111"/>
      <c r="C26" s="111"/>
      <c r="D26" s="111"/>
      <c r="E26" s="111"/>
      <c r="F26" s="111"/>
      <c r="G26" s="138">
        <f t="shared" ref="G26:K26" si="1">SUM(G16:G25)</f>
        <v>3007</v>
      </c>
      <c r="H26" s="138">
        <f t="shared" si="1"/>
        <v>167</v>
      </c>
      <c r="I26" s="138">
        <f t="shared" si="1"/>
        <v>457</v>
      </c>
      <c r="J26" s="138">
        <f t="shared" si="1"/>
        <v>86</v>
      </c>
      <c r="K26" s="138">
        <f t="shared" si="1"/>
        <v>1176</v>
      </c>
      <c r="L26" s="138">
        <f>SUM(L16:L25)</f>
        <v>798</v>
      </c>
    </row>
    <row r="27" spans="1:12" x14ac:dyDescent="0.25">
      <c r="A27" s="105"/>
      <c r="B27" s="106"/>
      <c r="C27" s="106"/>
      <c r="D27" s="106"/>
      <c r="E27" s="106"/>
      <c r="F27" s="106"/>
      <c r="G27" s="107"/>
      <c r="H27" s="107"/>
      <c r="I27" s="107"/>
      <c r="J27" s="107"/>
      <c r="K27" s="108"/>
      <c r="L27" s="109"/>
    </row>
  </sheetData>
  <pageMargins left="0.70866141732283472" right="0.70866141732283472" top="0.74803149606299213" bottom="0.74803149606299213" header="0.31496062992125984" footer="0.31496062992125984"/>
  <pageSetup paperSize="9" scale="5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9"/>
  <sheetViews>
    <sheetView zoomScaleNormal="100" workbookViewId="0">
      <selection activeCell="D31" sqref="D31"/>
    </sheetView>
  </sheetViews>
  <sheetFormatPr defaultRowHeight="15" x14ac:dyDescent="0.25"/>
  <cols>
    <col min="1" max="1" width="10.85546875" customWidth="1"/>
    <col min="2" max="2" width="16.140625" customWidth="1"/>
    <col min="3" max="3" width="18.85546875" customWidth="1"/>
    <col min="4" max="4" width="34" customWidth="1"/>
    <col min="5" max="5" width="16.7109375" customWidth="1"/>
    <col min="6" max="6" width="31.28515625" customWidth="1"/>
  </cols>
  <sheetData>
    <row r="1" spans="1:6" ht="75" customHeight="1" x14ac:dyDescent="0.25">
      <c r="A1" s="56" t="s">
        <v>0</v>
      </c>
      <c r="B1" s="57" t="s">
        <v>100</v>
      </c>
      <c r="C1" s="58" t="s">
        <v>1</v>
      </c>
      <c r="D1" s="64" t="s">
        <v>24</v>
      </c>
      <c r="E1" s="58" t="s">
        <v>36</v>
      </c>
      <c r="F1" s="59" t="s">
        <v>99</v>
      </c>
    </row>
    <row r="2" spans="1:6" x14ac:dyDescent="0.25">
      <c r="A2" s="60" t="str">
        <f>programi!$A$2</f>
        <v>BF</v>
      </c>
      <c r="B2" s="61">
        <v>2018</v>
      </c>
      <c r="C2" s="61" t="s">
        <v>37</v>
      </c>
      <c r="D2" s="61" t="s">
        <v>20</v>
      </c>
      <c r="E2" s="61" t="s">
        <v>38</v>
      </c>
      <c r="F2" s="81">
        <v>315</v>
      </c>
    </row>
    <row r="3" spans="1:6" x14ac:dyDescent="0.25">
      <c r="A3" s="62" t="str">
        <f>programi!$A$2</f>
        <v>BF</v>
      </c>
      <c r="B3" s="63">
        <v>2018</v>
      </c>
      <c r="C3" s="63" t="s">
        <v>37</v>
      </c>
      <c r="D3" s="63" t="s">
        <v>20</v>
      </c>
      <c r="E3" s="63" t="s">
        <v>39</v>
      </c>
      <c r="F3" s="83"/>
    </row>
    <row r="4" spans="1:6" x14ac:dyDescent="0.25">
      <c r="A4" s="60" t="str">
        <f>programi!$A$2</f>
        <v>BF</v>
      </c>
      <c r="B4" s="61">
        <v>2018</v>
      </c>
      <c r="C4" s="61" t="s">
        <v>37</v>
      </c>
      <c r="D4" s="61" t="s">
        <v>21</v>
      </c>
      <c r="E4" s="61" t="s">
        <v>38</v>
      </c>
      <c r="F4" s="81">
        <v>65</v>
      </c>
    </row>
    <row r="5" spans="1:6" x14ac:dyDescent="0.25">
      <c r="A5" s="62" t="str">
        <f>programi!$A$2</f>
        <v>BF</v>
      </c>
      <c r="B5" s="63">
        <v>2018</v>
      </c>
      <c r="C5" s="63" t="s">
        <v>37</v>
      </c>
      <c r="D5" s="63" t="s">
        <v>21</v>
      </c>
      <c r="E5" s="63" t="s">
        <v>39</v>
      </c>
      <c r="F5" s="83"/>
    </row>
    <row r="6" spans="1:6" x14ac:dyDescent="0.25">
      <c r="A6" s="60" t="str">
        <f>programi!$A$2</f>
        <v>BF</v>
      </c>
      <c r="B6" s="61">
        <v>2018</v>
      </c>
      <c r="C6" s="61" t="s">
        <v>40</v>
      </c>
      <c r="D6" s="61" t="s">
        <v>129</v>
      </c>
      <c r="E6" s="61" t="s">
        <v>38</v>
      </c>
      <c r="F6" s="81">
        <v>105</v>
      </c>
    </row>
    <row r="7" spans="1:6" x14ac:dyDescent="0.25">
      <c r="A7" s="62" t="str">
        <f>programi!$A$2</f>
        <v>BF</v>
      </c>
      <c r="B7" s="63">
        <v>2018</v>
      </c>
      <c r="C7" s="63" t="s">
        <v>40</v>
      </c>
      <c r="D7" s="63" t="s">
        <v>129</v>
      </c>
      <c r="E7" s="63" t="s">
        <v>39</v>
      </c>
      <c r="F7" s="83"/>
    </row>
    <row r="8" spans="1:6" x14ac:dyDescent="0.25">
      <c r="A8" s="60" t="str">
        <f>programi!$A$2</f>
        <v>BF</v>
      </c>
      <c r="B8" s="61">
        <v>2018</v>
      </c>
      <c r="C8" s="61" t="s">
        <v>40</v>
      </c>
      <c r="D8" s="61" t="s">
        <v>22</v>
      </c>
      <c r="E8" s="61" t="s">
        <v>38</v>
      </c>
      <c r="F8" s="81"/>
    </row>
    <row r="9" spans="1:6" x14ac:dyDescent="0.25">
      <c r="A9" s="62" t="str">
        <f>programi!$A$2</f>
        <v>BF</v>
      </c>
      <c r="B9" s="63">
        <v>2018</v>
      </c>
      <c r="C9" s="63" t="s">
        <v>40</v>
      </c>
      <c r="D9" s="63" t="s">
        <v>22</v>
      </c>
      <c r="E9" s="63" t="s">
        <v>39</v>
      </c>
      <c r="F9" s="83"/>
    </row>
    <row r="10" spans="1:6" x14ac:dyDescent="0.25">
      <c r="A10" s="60" t="str">
        <f>programi!$A$2</f>
        <v>BF</v>
      </c>
      <c r="B10" s="61">
        <v>2018</v>
      </c>
      <c r="C10" s="61" t="s">
        <v>19</v>
      </c>
      <c r="D10" s="65"/>
      <c r="E10" s="61" t="s">
        <v>38</v>
      </c>
      <c r="F10" s="81"/>
    </row>
    <row r="11" spans="1:6" x14ac:dyDescent="0.25">
      <c r="A11" s="60"/>
      <c r="B11" s="63">
        <v>2018</v>
      </c>
      <c r="C11" s="63" t="s">
        <v>19</v>
      </c>
      <c r="D11" s="65" t="s">
        <v>210</v>
      </c>
      <c r="E11" s="63" t="s">
        <v>39</v>
      </c>
      <c r="F11" s="81">
        <v>42</v>
      </c>
    </row>
    <row r="12" spans="1:6" x14ac:dyDescent="0.25">
      <c r="A12" s="62" t="str">
        <f>programi!$A$2</f>
        <v>BF</v>
      </c>
      <c r="B12" s="63">
        <v>2018</v>
      </c>
      <c r="C12" s="63" t="s">
        <v>19</v>
      </c>
      <c r="D12" s="65" t="s">
        <v>211</v>
      </c>
      <c r="E12" s="63" t="s">
        <v>39</v>
      </c>
      <c r="F12" s="83">
        <v>3</v>
      </c>
    </row>
    <row r="13" spans="1:6" ht="6.75" customHeight="1" x14ac:dyDescent="0.25">
      <c r="A13" s="60"/>
      <c r="B13" s="61"/>
      <c r="C13" s="61"/>
      <c r="D13" s="61"/>
      <c r="E13" s="61"/>
      <c r="F13" s="81"/>
    </row>
    <row r="14" spans="1:6" ht="6.75" customHeight="1" x14ac:dyDescent="0.25">
      <c r="A14" s="62"/>
      <c r="B14" s="63"/>
      <c r="C14" s="63"/>
      <c r="D14" s="63"/>
      <c r="E14" s="63"/>
      <c r="F14" s="83"/>
    </row>
    <row r="15" spans="1:6" ht="6.75" customHeight="1" x14ac:dyDescent="0.25">
      <c r="A15" s="60"/>
      <c r="B15" s="61"/>
      <c r="C15" s="61"/>
      <c r="D15" s="61"/>
      <c r="E15" s="61"/>
      <c r="F15" s="81"/>
    </row>
    <row r="16" spans="1:6" ht="6.75" customHeight="1" x14ac:dyDescent="0.25">
      <c r="A16" s="62"/>
      <c r="B16" s="63"/>
      <c r="C16" s="63"/>
      <c r="D16" s="63"/>
      <c r="E16" s="63"/>
      <c r="F16" s="83"/>
    </row>
    <row r="17" spans="1:6" ht="6.75" customHeight="1" x14ac:dyDescent="0.25">
      <c r="A17" s="60"/>
      <c r="B17" s="61"/>
      <c r="C17" s="61"/>
      <c r="D17" s="61"/>
      <c r="E17" s="61"/>
      <c r="F17" s="81"/>
    </row>
    <row r="18" spans="1:6" ht="6.75" customHeight="1" x14ac:dyDescent="0.25">
      <c r="A18" s="62"/>
      <c r="B18" s="63"/>
      <c r="C18" s="63"/>
      <c r="D18" s="63"/>
      <c r="E18" s="63"/>
      <c r="F18" s="83"/>
    </row>
    <row r="19" spans="1:6" x14ac:dyDescent="0.25">
      <c r="A19" s="60" t="str">
        <f>programi!$A$2</f>
        <v>BF</v>
      </c>
      <c r="B19" s="7">
        <v>2019</v>
      </c>
      <c r="C19" s="61" t="s">
        <v>37</v>
      </c>
      <c r="D19" s="61" t="s">
        <v>20</v>
      </c>
      <c r="E19" s="61" t="s">
        <v>38</v>
      </c>
      <c r="F19" s="81">
        <v>315</v>
      </c>
    </row>
    <row r="20" spans="1:6" x14ac:dyDescent="0.25">
      <c r="A20" s="62" t="str">
        <f>programi!$A$2</f>
        <v>BF</v>
      </c>
      <c r="B20" s="9">
        <v>2019</v>
      </c>
      <c r="C20" s="63" t="s">
        <v>37</v>
      </c>
      <c r="D20" s="63" t="s">
        <v>20</v>
      </c>
      <c r="E20" s="63" t="s">
        <v>39</v>
      </c>
      <c r="F20" s="83"/>
    </row>
    <row r="21" spans="1:6" x14ac:dyDescent="0.25">
      <c r="A21" s="60" t="str">
        <f>programi!$A$2</f>
        <v>BF</v>
      </c>
      <c r="B21" s="7">
        <v>2019</v>
      </c>
      <c r="C21" s="61" t="s">
        <v>37</v>
      </c>
      <c r="D21" s="61" t="s">
        <v>21</v>
      </c>
      <c r="E21" s="61" t="s">
        <v>38</v>
      </c>
      <c r="F21" s="81">
        <v>65</v>
      </c>
    </row>
    <row r="22" spans="1:6" x14ac:dyDescent="0.25">
      <c r="A22" s="62" t="str">
        <f>programi!$A$2</f>
        <v>BF</v>
      </c>
      <c r="B22" s="9">
        <v>2019</v>
      </c>
      <c r="C22" s="63" t="s">
        <v>37</v>
      </c>
      <c r="D22" s="63" t="s">
        <v>21</v>
      </c>
      <c r="E22" s="63" t="s">
        <v>39</v>
      </c>
      <c r="F22" s="83"/>
    </row>
    <row r="23" spans="1:6" x14ac:dyDescent="0.25">
      <c r="A23" s="60" t="str">
        <f>programi!$A$2</f>
        <v>BF</v>
      </c>
      <c r="B23" s="7">
        <v>2019</v>
      </c>
      <c r="C23" s="61" t="s">
        <v>40</v>
      </c>
      <c r="D23" s="61" t="s">
        <v>129</v>
      </c>
      <c r="E23" s="61" t="s">
        <v>38</v>
      </c>
      <c r="F23" s="81">
        <v>110</v>
      </c>
    </row>
    <row r="24" spans="1:6" x14ac:dyDescent="0.25">
      <c r="A24" s="62" t="str">
        <f>programi!$A$2</f>
        <v>BF</v>
      </c>
      <c r="B24" s="9">
        <v>2019</v>
      </c>
      <c r="C24" s="63" t="s">
        <v>40</v>
      </c>
      <c r="D24" s="63" t="s">
        <v>129</v>
      </c>
      <c r="E24" s="63" t="s">
        <v>39</v>
      </c>
      <c r="F24" s="83"/>
    </row>
    <row r="25" spans="1:6" x14ac:dyDescent="0.25">
      <c r="A25" s="60" t="str">
        <f>programi!$A$2</f>
        <v>BF</v>
      </c>
      <c r="B25" s="7">
        <v>2019</v>
      </c>
      <c r="C25" s="61" t="s">
        <v>40</v>
      </c>
      <c r="D25" s="61" t="s">
        <v>22</v>
      </c>
      <c r="E25" s="61" t="s">
        <v>38</v>
      </c>
      <c r="F25" s="81"/>
    </row>
    <row r="26" spans="1:6" x14ac:dyDescent="0.25">
      <c r="A26" s="62" t="str">
        <f>programi!$A$2</f>
        <v>BF</v>
      </c>
      <c r="B26" s="9">
        <v>2019</v>
      </c>
      <c r="C26" s="63" t="s">
        <v>40</v>
      </c>
      <c r="D26" s="63" t="s">
        <v>22</v>
      </c>
      <c r="E26" s="63" t="s">
        <v>39</v>
      </c>
      <c r="F26" s="83"/>
    </row>
    <row r="27" spans="1:6" x14ac:dyDescent="0.25">
      <c r="A27" s="60" t="str">
        <f>programi!$A$2</f>
        <v>BF</v>
      </c>
      <c r="B27" s="7">
        <v>2019</v>
      </c>
      <c r="C27" s="61" t="s">
        <v>19</v>
      </c>
      <c r="D27" s="65"/>
      <c r="E27" s="61" t="s">
        <v>38</v>
      </c>
      <c r="F27" s="81"/>
    </row>
    <row r="28" spans="1:6" x14ac:dyDescent="0.25">
      <c r="A28" s="60"/>
      <c r="B28" s="9">
        <v>2019</v>
      </c>
      <c r="C28" s="63" t="s">
        <v>19</v>
      </c>
      <c r="D28" s="65" t="s">
        <v>210</v>
      </c>
      <c r="E28" s="63" t="s">
        <v>39</v>
      </c>
      <c r="F28" s="81">
        <v>34</v>
      </c>
    </row>
    <row r="29" spans="1:6" x14ac:dyDescent="0.25">
      <c r="A29" s="62" t="str">
        <f>programi!$A$2</f>
        <v>BF</v>
      </c>
      <c r="B29" s="9">
        <v>2019</v>
      </c>
      <c r="C29" s="63" t="s">
        <v>19</v>
      </c>
      <c r="D29" s="65" t="s">
        <v>211</v>
      </c>
      <c r="E29" s="63" t="s">
        <v>39</v>
      </c>
      <c r="F29" s="83">
        <v>2</v>
      </c>
    </row>
  </sheetData>
  <pageMargins left="0.70866141732283472" right="0.70866141732283472" top="0.74803149606299213" bottom="0.74803149606299213" header="0.31496062992125984" footer="0.31496062992125984"/>
  <pageSetup paperSize="9" scale="73" orientation="landscape"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2"/>
  <sheetViews>
    <sheetView topLeftCell="A16" zoomScaleNormal="100" workbookViewId="0">
      <selection activeCell="H2" sqref="H2:I41"/>
    </sheetView>
  </sheetViews>
  <sheetFormatPr defaultRowHeight="15" x14ac:dyDescent="0.25"/>
  <cols>
    <col min="1" max="1" width="12" customWidth="1"/>
    <col min="2" max="2" width="11.42578125" customWidth="1"/>
    <col min="3" max="3" width="15.7109375" customWidth="1"/>
    <col min="4" max="4" width="18.85546875" customWidth="1"/>
    <col min="5" max="5" width="43.28515625" customWidth="1"/>
    <col min="6" max="6" width="16.7109375" customWidth="1"/>
    <col min="7" max="7" width="51.85546875" style="1" customWidth="1"/>
    <col min="8" max="8" width="21.28515625" customWidth="1"/>
    <col min="9" max="9" width="19.42578125" customWidth="1"/>
  </cols>
  <sheetData>
    <row r="1" spans="1:9" s="1" customFormat="1" ht="60" x14ac:dyDescent="0.25">
      <c r="A1" s="66" t="s">
        <v>0</v>
      </c>
      <c r="B1" s="64" t="s">
        <v>100</v>
      </c>
      <c r="C1" s="64" t="s">
        <v>101</v>
      </c>
      <c r="D1" s="64" t="s">
        <v>1</v>
      </c>
      <c r="E1" s="64" t="s">
        <v>50</v>
      </c>
      <c r="F1" s="64" t="s">
        <v>36</v>
      </c>
      <c r="G1" s="64" t="s">
        <v>42</v>
      </c>
      <c r="H1" s="64" t="s">
        <v>43</v>
      </c>
      <c r="I1" s="67" t="s">
        <v>44</v>
      </c>
    </row>
    <row r="2" spans="1:9" x14ac:dyDescent="0.25">
      <c r="A2" s="60" t="str">
        <f>programi!$A$2</f>
        <v>BF</v>
      </c>
      <c r="B2" s="61">
        <v>2018</v>
      </c>
      <c r="C2" s="61" t="s">
        <v>146</v>
      </c>
      <c r="D2" s="61" t="s">
        <v>37</v>
      </c>
      <c r="E2" s="61" t="s">
        <v>20</v>
      </c>
      <c r="F2" s="61" t="s">
        <v>38</v>
      </c>
      <c r="G2" s="29" t="s">
        <v>45</v>
      </c>
      <c r="H2" s="188">
        <v>81</v>
      </c>
      <c r="I2" s="189">
        <v>30</v>
      </c>
    </row>
    <row r="3" spans="1:9" x14ac:dyDescent="0.25">
      <c r="A3" s="62" t="str">
        <f>programi!$A$2</f>
        <v>BF</v>
      </c>
      <c r="B3" s="63">
        <v>2018</v>
      </c>
      <c r="C3" s="63" t="s">
        <v>146</v>
      </c>
      <c r="D3" s="63" t="s">
        <v>37</v>
      </c>
      <c r="E3" s="63" t="s">
        <v>20</v>
      </c>
      <c r="F3" s="63" t="s">
        <v>39</v>
      </c>
      <c r="G3" s="30" t="s">
        <v>45</v>
      </c>
      <c r="H3" s="190">
        <v>0</v>
      </c>
      <c r="I3" s="191">
        <v>0</v>
      </c>
    </row>
    <row r="4" spans="1:9" x14ac:dyDescent="0.25">
      <c r="A4" s="60" t="str">
        <f>programi!$A$2</f>
        <v>BF</v>
      </c>
      <c r="B4" s="61">
        <v>2018</v>
      </c>
      <c r="C4" s="61" t="s">
        <v>146</v>
      </c>
      <c r="D4" s="61" t="s">
        <v>37</v>
      </c>
      <c r="E4" s="61" t="s">
        <v>21</v>
      </c>
      <c r="F4" s="61" t="s">
        <v>38</v>
      </c>
      <c r="G4" s="29" t="s">
        <v>45</v>
      </c>
      <c r="H4" s="188">
        <v>7</v>
      </c>
      <c r="I4" s="189">
        <v>0</v>
      </c>
    </row>
    <row r="5" spans="1:9" x14ac:dyDescent="0.25">
      <c r="A5" s="62" t="str">
        <f>programi!$A$2</f>
        <v>BF</v>
      </c>
      <c r="B5" s="63">
        <v>2018</v>
      </c>
      <c r="C5" s="63" t="s">
        <v>146</v>
      </c>
      <c r="D5" s="63" t="s">
        <v>37</v>
      </c>
      <c r="E5" s="63" t="s">
        <v>21</v>
      </c>
      <c r="F5" s="63" t="s">
        <v>39</v>
      </c>
      <c r="G5" s="30" t="s">
        <v>45</v>
      </c>
      <c r="H5" s="190">
        <v>0</v>
      </c>
      <c r="I5" s="191">
        <v>0</v>
      </c>
    </row>
    <row r="6" spans="1:9" x14ac:dyDescent="0.25">
      <c r="A6" s="60" t="str">
        <f>programi!$A$2</f>
        <v>BF</v>
      </c>
      <c r="B6" s="61">
        <v>2018</v>
      </c>
      <c r="C6" s="61" t="s">
        <v>146</v>
      </c>
      <c r="D6" s="61" t="s">
        <v>40</v>
      </c>
      <c r="E6" s="61" t="s">
        <v>129</v>
      </c>
      <c r="F6" s="61" t="s">
        <v>38</v>
      </c>
      <c r="G6" s="29" t="s">
        <v>45</v>
      </c>
      <c r="H6" s="188">
        <v>107</v>
      </c>
      <c r="I6" s="189">
        <v>40</v>
      </c>
    </row>
    <row r="7" spans="1:9" x14ac:dyDescent="0.25">
      <c r="A7" s="62" t="str">
        <f>programi!$A$2</f>
        <v>BF</v>
      </c>
      <c r="B7" s="63">
        <v>2018</v>
      </c>
      <c r="C7" s="63" t="s">
        <v>146</v>
      </c>
      <c r="D7" s="63" t="s">
        <v>40</v>
      </c>
      <c r="E7" s="63" t="s">
        <v>129</v>
      </c>
      <c r="F7" s="63" t="s">
        <v>39</v>
      </c>
      <c r="G7" s="30" t="s">
        <v>45</v>
      </c>
      <c r="H7" s="190">
        <v>0</v>
      </c>
      <c r="I7" s="191">
        <v>0</v>
      </c>
    </row>
    <row r="8" spans="1:9" x14ac:dyDescent="0.25">
      <c r="A8" s="60" t="str">
        <f>programi!$A$2</f>
        <v>BF</v>
      </c>
      <c r="B8" s="61">
        <v>2018</v>
      </c>
      <c r="C8" s="61" t="s">
        <v>146</v>
      </c>
      <c r="D8" s="61" t="s">
        <v>40</v>
      </c>
      <c r="E8" s="61" t="s">
        <v>22</v>
      </c>
      <c r="F8" s="61" t="s">
        <v>38</v>
      </c>
      <c r="G8" s="29" t="s">
        <v>45</v>
      </c>
      <c r="H8" s="188">
        <v>0</v>
      </c>
      <c r="I8" s="189">
        <v>0</v>
      </c>
    </row>
    <row r="9" spans="1:9" x14ac:dyDescent="0.25">
      <c r="A9" s="62" t="str">
        <f>programi!$A$2</f>
        <v>BF</v>
      </c>
      <c r="B9" s="63">
        <v>2018</v>
      </c>
      <c r="C9" s="63" t="s">
        <v>146</v>
      </c>
      <c r="D9" s="63" t="s">
        <v>40</v>
      </c>
      <c r="E9" s="63" t="s">
        <v>22</v>
      </c>
      <c r="F9" s="63" t="s">
        <v>39</v>
      </c>
      <c r="G9" s="30" t="s">
        <v>45</v>
      </c>
      <c r="H9" s="190">
        <v>0</v>
      </c>
      <c r="I9" s="191">
        <v>0</v>
      </c>
    </row>
    <row r="10" spans="1:9" x14ac:dyDescent="0.25">
      <c r="A10" s="60" t="str">
        <f>programi!$A$2</f>
        <v>BF</v>
      </c>
      <c r="B10" s="61">
        <v>2018</v>
      </c>
      <c r="C10" s="61" t="s">
        <v>146</v>
      </c>
      <c r="D10" s="61" t="s">
        <v>19</v>
      </c>
      <c r="E10" s="68"/>
      <c r="F10" s="61" t="s">
        <v>38</v>
      </c>
      <c r="G10" s="29" t="s">
        <v>45</v>
      </c>
      <c r="H10" s="188">
        <v>0</v>
      </c>
      <c r="I10" s="189">
        <v>4</v>
      </c>
    </row>
    <row r="11" spans="1:9" x14ac:dyDescent="0.25">
      <c r="A11" s="62" t="str">
        <f>programi!$A$2</f>
        <v>BF</v>
      </c>
      <c r="B11" s="63">
        <v>2018</v>
      </c>
      <c r="C11" s="63" t="s">
        <v>146</v>
      </c>
      <c r="D11" s="63" t="s">
        <v>19</v>
      </c>
      <c r="E11" s="68"/>
      <c r="F11" s="63" t="s">
        <v>39</v>
      </c>
      <c r="G11" s="30" t="s">
        <v>45</v>
      </c>
      <c r="H11" s="190">
        <v>3</v>
      </c>
      <c r="I11" s="191">
        <v>0</v>
      </c>
    </row>
    <row r="12" spans="1:9" x14ac:dyDescent="0.25">
      <c r="A12" s="60" t="str">
        <f>programi!$A$2</f>
        <v>BF</v>
      </c>
      <c r="B12" s="61">
        <v>2018</v>
      </c>
      <c r="C12" s="61" t="s">
        <v>146</v>
      </c>
      <c r="D12" s="61" t="s">
        <v>37</v>
      </c>
      <c r="E12" s="61" t="s">
        <v>20</v>
      </c>
      <c r="F12" s="61" t="s">
        <v>38</v>
      </c>
      <c r="G12" s="29" t="s">
        <v>46</v>
      </c>
      <c r="H12" s="188">
        <v>1</v>
      </c>
      <c r="I12" s="189">
        <v>2</v>
      </c>
    </row>
    <row r="13" spans="1:9" x14ac:dyDescent="0.25">
      <c r="A13" s="62" t="str">
        <f>programi!$A$2</f>
        <v>BF</v>
      </c>
      <c r="B13" s="63">
        <v>2018</v>
      </c>
      <c r="C13" s="63" t="s">
        <v>146</v>
      </c>
      <c r="D13" s="63" t="s">
        <v>37</v>
      </c>
      <c r="E13" s="63" t="s">
        <v>20</v>
      </c>
      <c r="F13" s="63" t="s">
        <v>39</v>
      </c>
      <c r="G13" s="30" t="s">
        <v>46</v>
      </c>
      <c r="H13" s="190">
        <v>0</v>
      </c>
      <c r="I13" s="191">
        <v>0</v>
      </c>
    </row>
    <row r="14" spans="1:9" x14ac:dyDescent="0.25">
      <c r="A14" s="60" t="str">
        <f>programi!$A$2</f>
        <v>BF</v>
      </c>
      <c r="B14" s="61">
        <v>2018</v>
      </c>
      <c r="C14" s="61" t="s">
        <v>146</v>
      </c>
      <c r="D14" s="61" t="s">
        <v>37</v>
      </c>
      <c r="E14" s="61" t="s">
        <v>21</v>
      </c>
      <c r="F14" s="61" t="s">
        <v>38</v>
      </c>
      <c r="G14" s="29" t="s">
        <v>46</v>
      </c>
      <c r="H14" s="188">
        <v>0</v>
      </c>
      <c r="I14" s="189">
        <v>0</v>
      </c>
    </row>
    <row r="15" spans="1:9" x14ac:dyDescent="0.25">
      <c r="A15" s="62" t="str">
        <f>programi!$A$2</f>
        <v>BF</v>
      </c>
      <c r="B15" s="63">
        <v>2018</v>
      </c>
      <c r="C15" s="63" t="s">
        <v>146</v>
      </c>
      <c r="D15" s="63" t="s">
        <v>37</v>
      </c>
      <c r="E15" s="63" t="s">
        <v>21</v>
      </c>
      <c r="F15" s="63" t="s">
        <v>39</v>
      </c>
      <c r="G15" s="30" t="s">
        <v>46</v>
      </c>
      <c r="H15" s="190">
        <v>0</v>
      </c>
      <c r="I15" s="191">
        <v>0</v>
      </c>
    </row>
    <row r="16" spans="1:9" x14ac:dyDescent="0.25">
      <c r="A16" s="60" t="str">
        <f>programi!$A$2</f>
        <v>BF</v>
      </c>
      <c r="B16" s="61">
        <v>2018</v>
      </c>
      <c r="C16" s="61" t="s">
        <v>146</v>
      </c>
      <c r="D16" s="61" t="s">
        <v>40</v>
      </c>
      <c r="E16" s="61" t="s">
        <v>129</v>
      </c>
      <c r="F16" s="61" t="s">
        <v>38</v>
      </c>
      <c r="G16" s="29" t="s">
        <v>46</v>
      </c>
      <c r="H16" s="188">
        <v>2</v>
      </c>
      <c r="I16" s="189">
        <v>4</v>
      </c>
    </row>
    <row r="17" spans="1:9" x14ac:dyDescent="0.25">
      <c r="A17" s="62" t="str">
        <f>programi!$A$2</f>
        <v>BF</v>
      </c>
      <c r="B17" s="63">
        <v>2018</v>
      </c>
      <c r="C17" s="63" t="s">
        <v>146</v>
      </c>
      <c r="D17" s="63" t="s">
        <v>40</v>
      </c>
      <c r="E17" s="61" t="s">
        <v>129</v>
      </c>
      <c r="F17" s="63" t="s">
        <v>39</v>
      </c>
      <c r="G17" s="30" t="s">
        <v>46</v>
      </c>
      <c r="H17" s="190">
        <v>0</v>
      </c>
      <c r="I17" s="191">
        <v>0</v>
      </c>
    </row>
    <row r="18" spans="1:9" x14ac:dyDescent="0.25">
      <c r="A18" s="60" t="str">
        <f>programi!$A$2</f>
        <v>BF</v>
      </c>
      <c r="B18" s="61">
        <v>2018</v>
      </c>
      <c r="C18" s="61" t="s">
        <v>146</v>
      </c>
      <c r="D18" s="61" t="s">
        <v>40</v>
      </c>
      <c r="E18" s="61" t="s">
        <v>22</v>
      </c>
      <c r="F18" s="61" t="s">
        <v>38</v>
      </c>
      <c r="G18" s="29" t="s">
        <v>46</v>
      </c>
      <c r="H18" s="188">
        <v>0</v>
      </c>
      <c r="I18" s="189">
        <v>0</v>
      </c>
    </row>
    <row r="19" spans="1:9" x14ac:dyDescent="0.25">
      <c r="A19" s="62" t="str">
        <f>programi!$A$2</f>
        <v>BF</v>
      </c>
      <c r="B19" s="63">
        <v>2018</v>
      </c>
      <c r="C19" s="63" t="s">
        <v>146</v>
      </c>
      <c r="D19" s="63" t="s">
        <v>40</v>
      </c>
      <c r="E19" s="63" t="s">
        <v>22</v>
      </c>
      <c r="F19" s="63" t="s">
        <v>39</v>
      </c>
      <c r="G19" s="30" t="s">
        <v>46</v>
      </c>
      <c r="H19" s="190">
        <v>0</v>
      </c>
      <c r="I19" s="191">
        <v>0</v>
      </c>
    </row>
    <row r="20" spans="1:9" x14ac:dyDescent="0.25">
      <c r="A20" s="60" t="str">
        <f>programi!$A$2</f>
        <v>BF</v>
      </c>
      <c r="B20" s="61">
        <v>2018</v>
      </c>
      <c r="C20" s="61" t="s">
        <v>146</v>
      </c>
      <c r="D20" s="61" t="s">
        <v>19</v>
      </c>
      <c r="E20" s="68"/>
      <c r="F20" s="61" t="s">
        <v>38</v>
      </c>
      <c r="G20" s="29" t="s">
        <v>46</v>
      </c>
      <c r="H20" s="188">
        <v>0</v>
      </c>
      <c r="I20" s="189">
        <v>5</v>
      </c>
    </row>
    <row r="21" spans="1:9" x14ac:dyDescent="0.25">
      <c r="A21" s="62" t="str">
        <f>programi!$A$2</f>
        <v>BF</v>
      </c>
      <c r="B21" s="63">
        <v>2018</v>
      </c>
      <c r="C21" s="63" t="s">
        <v>146</v>
      </c>
      <c r="D21" s="63" t="s">
        <v>19</v>
      </c>
      <c r="E21" s="68"/>
      <c r="F21" s="63" t="s">
        <v>39</v>
      </c>
      <c r="G21" s="30" t="s">
        <v>46</v>
      </c>
      <c r="H21" s="190">
        <v>4</v>
      </c>
      <c r="I21" s="191">
        <v>0</v>
      </c>
    </row>
    <row r="22" spans="1:9" x14ac:dyDescent="0.25">
      <c r="A22" s="60" t="str">
        <f>programi!$A$2</f>
        <v>BF</v>
      </c>
      <c r="B22" s="61">
        <v>2018</v>
      </c>
      <c r="C22" s="61" t="s">
        <v>146</v>
      </c>
      <c r="D22" s="61" t="s">
        <v>37</v>
      </c>
      <c r="E22" s="61" t="s">
        <v>20</v>
      </c>
      <c r="F22" s="61" t="s">
        <v>38</v>
      </c>
      <c r="G22" s="29" t="s">
        <v>47</v>
      </c>
      <c r="H22" s="188">
        <v>4</v>
      </c>
      <c r="I22" s="189">
        <v>3</v>
      </c>
    </row>
    <row r="23" spans="1:9" x14ac:dyDescent="0.25">
      <c r="A23" s="62" t="str">
        <f>programi!$A$2</f>
        <v>BF</v>
      </c>
      <c r="B23" s="63">
        <v>2018</v>
      </c>
      <c r="C23" s="63" t="s">
        <v>146</v>
      </c>
      <c r="D23" s="63" t="s">
        <v>37</v>
      </c>
      <c r="E23" s="63" t="s">
        <v>20</v>
      </c>
      <c r="F23" s="63" t="s">
        <v>39</v>
      </c>
      <c r="G23" s="30" t="s">
        <v>47</v>
      </c>
      <c r="H23" s="190">
        <v>0</v>
      </c>
      <c r="I23" s="191">
        <v>0</v>
      </c>
    </row>
    <row r="24" spans="1:9" x14ac:dyDescent="0.25">
      <c r="A24" s="60" t="str">
        <f>programi!$A$2</f>
        <v>BF</v>
      </c>
      <c r="B24" s="61">
        <v>2018</v>
      </c>
      <c r="C24" s="61" t="s">
        <v>146</v>
      </c>
      <c r="D24" s="61" t="s">
        <v>37</v>
      </c>
      <c r="E24" s="61" t="s">
        <v>21</v>
      </c>
      <c r="F24" s="61" t="s">
        <v>38</v>
      </c>
      <c r="G24" s="29" t="s">
        <v>47</v>
      </c>
      <c r="H24" s="188">
        <v>1</v>
      </c>
      <c r="I24" s="189">
        <v>0</v>
      </c>
    </row>
    <row r="25" spans="1:9" x14ac:dyDescent="0.25">
      <c r="A25" s="62" t="str">
        <f>programi!$A$2</f>
        <v>BF</v>
      </c>
      <c r="B25" s="63">
        <v>2018</v>
      </c>
      <c r="C25" s="63" t="s">
        <v>146</v>
      </c>
      <c r="D25" s="63" t="s">
        <v>37</v>
      </c>
      <c r="E25" s="63" t="s">
        <v>21</v>
      </c>
      <c r="F25" s="63" t="s">
        <v>39</v>
      </c>
      <c r="G25" s="30" t="s">
        <v>47</v>
      </c>
      <c r="H25" s="190">
        <v>0</v>
      </c>
      <c r="I25" s="191">
        <v>0</v>
      </c>
    </row>
    <row r="26" spans="1:9" x14ac:dyDescent="0.25">
      <c r="A26" s="60" t="str">
        <f>programi!$A$2</f>
        <v>BF</v>
      </c>
      <c r="B26" s="61">
        <v>2018</v>
      </c>
      <c r="C26" s="61" t="s">
        <v>146</v>
      </c>
      <c r="D26" s="61" t="s">
        <v>40</v>
      </c>
      <c r="E26" s="61" t="s">
        <v>129</v>
      </c>
      <c r="F26" s="61" t="s">
        <v>38</v>
      </c>
      <c r="G26" s="29" t="s">
        <v>47</v>
      </c>
      <c r="H26" s="188">
        <v>4</v>
      </c>
      <c r="I26" s="189">
        <v>7</v>
      </c>
    </row>
    <row r="27" spans="1:9" x14ac:dyDescent="0.25">
      <c r="A27" s="62" t="str">
        <f>programi!$A$2</f>
        <v>BF</v>
      </c>
      <c r="B27" s="63">
        <v>2018</v>
      </c>
      <c r="C27" s="63" t="s">
        <v>146</v>
      </c>
      <c r="D27" s="63" t="s">
        <v>40</v>
      </c>
      <c r="E27" s="61" t="s">
        <v>129</v>
      </c>
      <c r="F27" s="63" t="s">
        <v>39</v>
      </c>
      <c r="G27" s="30" t="s">
        <v>47</v>
      </c>
      <c r="H27" s="190">
        <v>0</v>
      </c>
      <c r="I27" s="191">
        <v>0</v>
      </c>
    </row>
    <row r="28" spans="1:9" x14ac:dyDescent="0.25">
      <c r="A28" s="60" t="str">
        <f>programi!$A$2</f>
        <v>BF</v>
      </c>
      <c r="B28" s="61">
        <v>2018</v>
      </c>
      <c r="C28" s="61" t="s">
        <v>146</v>
      </c>
      <c r="D28" s="61" t="s">
        <v>40</v>
      </c>
      <c r="E28" s="61" t="s">
        <v>22</v>
      </c>
      <c r="F28" s="61" t="s">
        <v>38</v>
      </c>
      <c r="G28" s="29" t="s">
        <v>47</v>
      </c>
      <c r="H28" s="188">
        <v>0</v>
      </c>
      <c r="I28" s="189">
        <v>0</v>
      </c>
    </row>
    <row r="29" spans="1:9" x14ac:dyDescent="0.25">
      <c r="A29" s="62" t="str">
        <f>programi!$A$2</f>
        <v>BF</v>
      </c>
      <c r="B29" s="63">
        <v>2018</v>
      </c>
      <c r="C29" s="63" t="s">
        <v>146</v>
      </c>
      <c r="D29" s="63" t="s">
        <v>40</v>
      </c>
      <c r="E29" s="63" t="s">
        <v>22</v>
      </c>
      <c r="F29" s="63" t="s">
        <v>39</v>
      </c>
      <c r="G29" s="30" t="s">
        <v>47</v>
      </c>
      <c r="H29" s="190">
        <v>0</v>
      </c>
      <c r="I29" s="191">
        <v>0</v>
      </c>
    </row>
    <row r="30" spans="1:9" x14ac:dyDescent="0.25">
      <c r="A30" s="60" t="str">
        <f>programi!$A$2</f>
        <v>BF</v>
      </c>
      <c r="B30" s="61">
        <v>2018</v>
      </c>
      <c r="C30" s="61" t="s">
        <v>146</v>
      </c>
      <c r="D30" s="61" t="s">
        <v>19</v>
      </c>
      <c r="E30" s="68"/>
      <c r="F30" s="61" t="s">
        <v>38</v>
      </c>
      <c r="G30" s="29" t="s">
        <v>47</v>
      </c>
      <c r="H30" s="188">
        <v>0</v>
      </c>
      <c r="I30" s="189">
        <v>4</v>
      </c>
    </row>
    <row r="31" spans="1:9" x14ac:dyDescent="0.25">
      <c r="A31" s="62" t="str">
        <f>programi!$A$2</f>
        <v>BF</v>
      </c>
      <c r="B31" s="63">
        <v>2018</v>
      </c>
      <c r="C31" s="63" t="s">
        <v>146</v>
      </c>
      <c r="D31" s="63" t="s">
        <v>19</v>
      </c>
      <c r="E31" s="68"/>
      <c r="F31" s="63" t="s">
        <v>39</v>
      </c>
      <c r="G31" s="30" t="s">
        <v>47</v>
      </c>
      <c r="H31" s="190">
        <v>4</v>
      </c>
      <c r="I31" s="191">
        <v>0</v>
      </c>
    </row>
    <row r="32" spans="1:9" x14ac:dyDescent="0.25">
      <c r="A32" s="60" t="str">
        <f>programi!$A$2</f>
        <v>BF</v>
      </c>
      <c r="B32" s="61">
        <v>2018</v>
      </c>
      <c r="C32" s="61" t="s">
        <v>146</v>
      </c>
      <c r="D32" s="61" t="s">
        <v>37</v>
      </c>
      <c r="E32" s="61" t="s">
        <v>20</v>
      </c>
      <c r="F32" s="61" t="s">
        <v>38</v>
      </c>
      <c r="G32" s="29" t="s">
        <v>48</v>
      </c>
      <c r="H32" s="188">
        <v>3</v>
      </c>
      <c r="I32" s="189">
        <v>6</v>
      </c>
    </row>
    <row r="33" spans="1:9" x14ac:dyDescent="0.25">
      <c r="A33" s="62" t="str">
        <f>programi!$A$2</f>
        <v>BF</v>
      </c>
      <c r="B33" s="63">
        <v>2018</v>
      </c>
      <c r="C33" s="63" t="s">
        <v>146</v>
      </c>
      <c r="D33" s="63" t="s">
        <v>37</v>
      </c>
      <c r="E33" s="63" t="s">
        <v>20</v>
      </c>
      <c r="F33" s="63" t="s">
        <v>39</v>
      </c>
      <c r="G33" s="30" t="s">
        <v>49</v>
      </c>
      <c r="H33" s="190">
        <v>0</v>
      </c>
      <c r="I33" s="191">
        <v>0</v>
      </c>
    </row>
    <row r="34" spans="1:9" x14ac:dyDescent="0.25">
      <c r="A34" s="60" t="str">
        <f>programi!$A$2</f>
        <v>BF</v>
      </c>
      <c r="B34" s="61">
        <v>2018</v>
      </c>
      <c r="C34" s="61" t="s">
        <v>146</v>
      </c>
      <c r="D34" s="61" t="s">
        <v>37</v>
      </c>
      <c r="E34" s="61" t="s">
        <v>21</v>
      </c>
      <c r="F34" s="61" t="s">
        <v>38</v>
      </c>
      <c r="G34" s="29" t="s">
        <v>49</v>
      </c>
      <c r="H34" s="188">
        <v>2</v>
      </c>
      <c r="I34" s="189">
        <v>0</v>
      </c>
    </row>
    <row r="35" spans="1:9" x14ac:dyDescent="0.25">
      <c r="A35" s="62" t="str">
        <f>programi!$A$2</f>
        <v>BF</v>
      </c>
      <c r="B35" s="63">
        <v>2018</v>
      </c>
      <c r="C35" s="63" t="s">
        <v>146</v>
      </c>
      <c r="D35" s="63" t="s">
        <v>37</v>
      </c>
      <c r="E35" s="63" t="s">
        <v>21</v>
      </c>
      <c r="F35" s="63" t="s">
        <v>39</v>
      </c>
      <c r="G35" s="30" t="s">
        <v>49</v>
      </c>
      <c r="H35" s="190">
        <v>0</v>
      </c>
      <c r="I35" s="191">
        <v>0</v>
      </c>
    </row>
    <row r="36" spans="1:9" x14ac:dyDescent="0.25">
      <c r="A36" s="60" t="str">
        <f>programi!$A$2</f>
        <v>BF</v>
      </c>
      <c r="B36" s="61">
        <v>2018</v>
      </c>
      <c r="C36" s="61" t="s">
        <v>146</v>
      </c>
      <c r="D36" s="61" t="s">
        <v>40</v>
      </c>
      <c r="E36" s="61" t="s">
        <v>129</v>
      </c>
      <c r="F36" s="61" t="s">
        <v>38</v>
      </c>
      <c r="G36" s="29" t="s">
        <v>49</v>
      </c>
      <c r="H36" s="188">
        <v>3</v>
      </c>
      <c r="I36" s="189">
        <v>9</v>
      </c>
    </row>
    <row r="37" spans="1:9" x14ac:dyDescent="0.25">
      <c r="A37" s="62" t="str">
        <f>programi!$A$2</f>
        <v>BF</v>
      </c>
      <c r="B37" s="63">
        <v>2018</v>
      </c>
      <c r="C37" s="63" t="s">
        <v>146</v>
      </c>
      <c r="D37" s="63" t="s">
        <v>40</v>
      </c>
      <c r="E37" s="61" t="s">
        <v>129</v>
      </c>
      <c r="F37" s="63" t="s">
        <v>39</v>
      </c>
      <c r="G37" s="30" t="s">
        <v>49</v>
      </c>
      <c r="H37" s="190">
        <v>0</v>
      </c>
      <c r="I37" s="191">
        <v>0</v>
      </c>
    </row>
    <row r="38" spans="1:9" x14ac:dyDescent="0.25">
      <c r="A38" s="60" t="str">
        <f>programi!$A$2</f>
        <v>BF</v>
      </c>
      <c r="B38" s="61">
        <v>2018</v>
      </c>
      <c r="C38" s="61" t="s">
        <v>146</v>
      </c>
      <c r="D38" s="61" t="s">
        <v>40</v>
      </c>
      <c r="E38" s="61" t="s">
        <v>22</v>
      </c>
      <c r="F38" s="61" t="s">
        <v>38</v>
      </c>
      <c r="G38" s="29" t="s">
        <v>49</v>
      </c>
      <c r="H38" s="188">
        <v>0</v>
      </c>
      <c r="I38" s="189">
        <v>0</v>
      </c>
    </row>
    <row r="39" spans="1:9" x14ac:dyDescent="0.25">
      <c r="A39" s="62" t="str">
        <f>programi!$A$2</f>
        <v>BF</v>
      </c>
      <c r="B39" s="63">
        <v>2018</v>
      </c>
      <c r="C39" s="63" t="s">
        <v>146</v>
      </c>
      <c r="D39" s="63" t="s">
        <v>40</v>
      </c>
      <c r="E39" s="63" t="s">
        <v>22</v>
      </c>
      <c r="F39" s="63" t="s">
        <v>39</v>
      </c>
      <c r="G39" s="30" t="s">
        <v>49</v>
      </c>
      <c r="H39" s="190">
        <v>0</v>
      </c>
      <c r="I39" s="191">
        <v>0</v>
      </c>
    </row>
    <row r="40" spans="1:9" x14ac:dyDescent="0.25">
      <c r="A40" s="60" t="str">
        <f>programi!$A$2</f>
        <v>BF</v>
      </c>
      <c r="B40" s="61">
        <v>2018</v>
      </c>
      <c r="C40" s="61" t="s">
        <v>146</v>
      </c>
      <c r="D40" s="61" t="s">
        <v>19</v>
      </c>
      <c r="E40" s="68"/>
      <c r="F40" s="61" t="s">
        <v>38</v>
      </c>
      <c r="G40" s="29" t="s">
        <v>49</v>
      </c>
      <c r="H40" s="188">
        <v>0</v>
      </c>
      <c r="I40" s="189">
        <v>6</v>
      </c>
    </row>
    <row r="41" spans="1:9" x14ac:dyDescent="0.25">
      <c r="A41" s="62" t="str">
        <f>programi!$A$2</f>
        <v>BF</v>
      </c>
      <c r="B41" s="63">
        <v>2018</v>
      </c>
      <c r="C41" s="63" t="s">
        <v>146</v>
      </c>
      <c r="D41" s="63" t="s">
        <v>19</v>
      </c>
      <c r="E41" s="68"/>
      <c r="F41" s="63" t="s">
        <v>39</v>
      </c>
      <c r="G41" s="30" t="s">
        <v>49</v>
      </c>
      <c r="H41" s="190">
        <v>4</v>
      </c>
      <c r="I41" s="191">
        <v>0</v>
      </c>
    </row>
    <row r="42" spans="1:9" x14ac:dyDescent="0.25">
      <c r="H42" s="140">
        <f>SUM(H2:H41)</f>
        <v>230</v>
      </c>
      <c r="I42" s="140">
        <f>SUM(I2:I41)</f>
        <v>120</v>
      </c>
    </row>
  </sheetData>
  <pageMargins left="0.70866141732283472" right="0.70866141732283472" top="0.74803149606299213" bottom="0.74803149606299213" header="0.31496062992125984" footer="0.31496062992125984"/>
  <pageSetup paperSize="9" scale="28" orientation="landscape"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2"/>
  <sheetViews>
    <sheetView topLeftCell="A16" zoomScaleNormal="100" workbookViewId="0">
      <selection activeCell="H2" sqref="H2:I41"/>
    </sheetView>
  </sheetViews>
  <sheetFormatPr defaultRowHeight="15" x14ac:dyDescent="0.25"/>
  <cols>
    <col min="1" max="1" width="12" customWidth="1"/>
    <col min="2" max="2" width="21" style="54" customWidth="1"/>
    <col min="3" max="3" width="13.140625" customWidth="1"/>
    <col min="4" max="4" width="18.85546875" customWidth="1"/>
    <col min="5" max="5" width="43.28515625" customWidth="1"/>
    <col min="6" max="6" width="16.7109375" customWidth="1"/>
    <col min="7" max="7" width="55.140625" style="1" customWidth="1"/>
    <col min="8" max="8" width="20" customWidth="1"/>
    <col min="9" max="9" width="18.140625" customWidth="1"/>
  </cols>
  <sheetData>
    <row r="1" spans="1:9" s="1" customFormat="1" ht="60" x14ac:dyDescent="0.25">
      <c r="A1" s="66" t="s">
        <v>0</v>
      </c>
      <c r="B1" s="69" t="s">
        <v>100</v>
      </c>
      <c r="C1" s="64" t="s">
        <v>101</v>
      </c>
      <c r="D1" s="64" t="s">
        <v>1</v>
      </c>
      <c r="E1" s="64" t="s">
        <v>50</v>
      </c>
      <c r="F1" s="64" t="s">
        <v>36</v>
      </c>
      <c r="G1" s="64" t="s">
        <v>42</v>
      </c>
      <c r="H1" s="64" t="s">
        <v>43</v>
      </c>
      <c r="I1" s="67" t="s">
        <v>44</v>
      </c>
    </row>
    <row r="2" spans="1:9" x14ac:dyDescent="0.25">
      <c r="A2" s="60" t="str">
        <f>programi!$A$2</f>
        <v>BF</v>
      </c>
      <c r="B2" s="61">
        <v>2019</v>
      </c>
      <c r="C2" s="61" t="s">
        <v>149</v>
      </c>
      <c r="D2" s="61" t="s">
        <v>37</v>
      </c>
      <c r="E2" s="61" t="s">
        <v>20</v>
      </c>
      <c r="F2" s="61" t="s">
        <v>38</v>
      </c>
      <c r="G2" s="29" t="s">
        <v>45</v>
      </c>
      <c r="H2" s="80">
        <v>38</v>
      </c>
      <c r="I2" s="81">
        <v>35</v>
      </c>
    </row>
    <row r="3" spans="1:9" x14ac:dyDescent="0.25">
      <c r="A3" s="62" t="str">
        <f>programi!$A$2</f>
        <v>BF</v>
      </c>
      <c r="B3" s="63">
        <v>2019</v>
      </c>
      <c r="C3" s="63" t="s">
        <v>149</v>
      </c>
      <c r="D3" s="63" t="s">
        <v>37</v>
      </c>
      <c r="E3" s="63" t="s">
        <v>20</v>
      </c>
      <c r="F3" s="63" t="s">
        <v>39</v>
      </c>
      <c r="G3" s="30" t="s">
        <v>45</v>
      </c>
      <c r="H3" s="82">
        <v>0</v>
      </c>
      <c r="I3" s="83">
        <v>0</v>
      </c>
    </row>
    <row r="4" spans="1:9" x14ac:dyDescent="0.25">
      <c r="A4" s="60" t="str">
        <f>programi!$A$2</f>
        <v>BF</v>
      </c>
      <c r="B4" s="61">
        <v>2019</v>
      </c>
      <c r="C4" s="61" t="s">
        <v>149</v>
      </c>
      <c r="D4" s="61" t="s">
        <v>37</v>
      </c>
      <c r="E4" s="61" t="s">
        <v>21</v>
      </c>
      <c r="F4" s="61" t="s">
        <v>38</v>
      </c>
      <c r="G4" s="29" t="s">
        <v>45</v>
      </c>
      <c r="H4" s="80">
        <v>5</v>
      </c>
      <c r="I4" s="81">
        <v>0</v>
      </c>
    </row>
    <row r="5" spans="1:9" x14ac:dyDescent="0.25">
      <c r="A5" s="62" t="str">
        <f>programi!$A$2</f>
        <v>BF</v>
      </c>
      <c r="B5" s="63">
        <v>2019</v>
      </c>
      <c r="C5" s="63" t="s">
        <v>149</v>
      </c>
      <c r="D5" s="63" t="s">
        <v>37</v>
      </c>
      <c r="E5" s="63" t="s">
        <v>21</v>
      </c>
      <c r="F5" s="63" t="s">
        <v>39</v>
      </c>
      <c r="G5" s="30" t="s">
        <v>45</v>
      </c>
      <c r="H5" s="82">
        <v>0</v>
      </c>
      <c r="I5" s="83">
        <v>0</v>
      </c>
    </row>
    <row r="6" spans="1:9" x14ac:dyDescent="0.25">
      <c r="A6" s="60" t="str">
        <f>programi!$A$2</f>
        <v>BF</v>
      </c>
      <c r="B6" s="61">
        <v>2018</v>
      </c>
      <c r="C6" s="61" t="s">
        <v>146</v>
      </c>
      <c r="D6" s="61" t="s">
        <v>40</v>
      </c>
      <c r="E6" s="61" t="s">
        <v>129</v>
      </c>
      <c r="F6" s="61" t="s">
        <v>38</v>
      </c>
      <c r="G6" s="29" t="s">
        <v>45</v>
      </c>
      <c r="H6" s="80">
        <v>77</v>
      </c>
      <c r="I6" s="81">
        <v>43</v>
      </c>
    </row>
    <row r="7" spans="1:9" x14ac:dyDescent="0.25">
      <c r="A7" s="62" t="str">
        <f>programi!$A$2</f>
        <v>BF</v>
      </c>
      <c r="B7" s="63">
        <v>2018</v>
      </c>
      <c r="C7" s="63" t="s">
        <v>146</v>
      </c>
      <c r="D7" s="63" t="s">
        <v>40</v>
      </c>
      <c r="E7" s="61" t="s">
        <v>129</v>
      </c>
      <c r="F7" s="63" t="s">
        <v>39</v>
      </c>
      <c r="G7" s="30" t="s">
        <v>45</v>
      </c>
      <c r="H7" s="82">
        <v>0</v>
      </c>
      <c r="I7" s="83">
        <v>0</v>
      </c>
    </row>
    <row r="8" spans="1:9" x14ac:dyDescent="0.25">
      <c r="A8" s="60" t="str">
        <f>programi!$A$2</f>
        <v>BF</v>
      </c>
      <c r="B8" s="61">
        <v>2018</v>
      </c>
      <c r="C8" s="61" t="s">
        <v>146</v>
      </c>
      <c r="D8" s="61" t="s">
        <v>40</v>
      </c>
      <c r="E8" s="61" t="s">
        <v>22</v>
      </c>
      <c r="F8" s="61" t="s">
        <v>38</v>
      </c>
      <c r="G8" s="29" t="s">
        <v>45</v>
      </c>
      <c r="H8" s="80">
        <v>0</v>
      </c>
      <c r="I8" s="81">
        <v>0</v>
      </c>
    </row>
    <row r="9" spans="1:9" x14ac:dyDescent="0.25">
      <c r="A9" s="62" t="str">
        <f>programi!$A$2</f>
        <v>BF</v>
      </c>
      <c r="B9" s="63">
        <v>2018</v>
      </c>
      <c r="C9" s="63" t="s">
        <v>146</v>
      </c>
      <c r="D9" s="63" t="s">
        <v>40</v>
      </c>
      <c r="E9" s="63" t="s">
        <v>22</v>
      </c>
      <c r="F9" s="63" t="s">
        <v>39</v>
      </c>
      <c r="G9" s="30" t="s">
        <v>45</v>
      </c>
      <c r="H9" s="82">
        <v>0</v>
      </c>
      <c r="I9" s="83">
        <v>0</v>
      </c>
    </row>
    <row r="10" spans="1:9" x14ac:dyDescent="0.25">
      <c r="A10" s="60" t="str">
        <f>programi!$A$2</f>
        <v>BF</v>
      </c>
      <c r="B10" s="61">
        <v>2018</v>
      </c>
      <c r="C10" s="61" t="s">
        <v>146</v>
      </c>
      <c r="D10" s="61" t="s">
        <v>19</v>
      </c>
      <c r="E10" s="68"/>
      <c r="F10" s="61" t="s">
        <v>38</v>
      </c>
      <c r="G10" s="29" t="s">
        <v>45</v>
      </c>
      <c r="H10" s="80">
        <v>0</v>
      </c>
      <c r="I10" s="81">
        <v>6</v>
      </c>
    </row>
    <row r="11" spans="1:9" x14ac:dyDescent="0.25">
      <c r="A11" s="62" t="str">
        <f>programi!$A$2</f>
        <v>BF</v>
      </c>
      <c r="B11" s="63">
        <v>2018</v>
      </c>
      <c r="C11" s="63" t="s">
        <v>146</v>
      </c>
      <c r="D11" s="63" t="s">
        <v>19</v>
      </c>
      <c r="E11" s="68"/>
      <c r="F11" s="63" t="s">
        <v>39</v>
      </c>
      <c r="G11" s="30" t="s">
        <v>45</v>
      </c>
      <c r="H11" s="82">
        <v>2</v>
      </c>
      <c r="I11" s="83">
        <v>0</v>
      </c>
    </row>
    <row r="12" spans="1:9" x14ac:dyDescent="0.25">
      <c r="A12" s="60" t="str">
        <f>programi!$A$2</f>
        <v>BF</v>
      </c>
      <c r="B12" s="61">
        <v>2018</v>
      </c>
      <c r="C12" s="61" t="s">
        <v>146</v>
      </c>
      <c r="D12" s="61" t="s">
        <v>37</v>
      </c>
      <c r="E12" s="61" t="s">
        <v>20</v>
      </c>
      <c r="F12" s="61" t="s">
        <v>38</v>
      </c>
      <c r="G12" s="29" t="s">
        <v>46</v>
      </c>
      <c r="H12" s="80">
        <v>1</v>
      </c>
      <c r="I12" s="81">
        <v>2</v>
      </c>
    </row>
    <row r="13" spans="1:9" x14ac:dyDescent="0.25">
      <c r="A13" s="62" t="str">
        <f>programi!$A$2</f>
        <v>BF</v>
      </c>
      <c r="B13" s="63">
        <v>2018</v>
      </c>
      <c r="C13" s="63" t="s">
        <v>146</v>
      </c>
      <c r="D13" s="63" t="s">
        <v>37</v>
      </c>
      <c r="E13" s="63" t="s">
        <v>20</v>
      </c>
      <c r="F13" s="63" t="s">
        <v>39</v>
      </c>
      <c r="G13" s="30" t="s">
        <v>46</v>
      </c>
      <c r="H13" s="82">
        <v>0</v>
      </c>
      <c r="I13" s="83">
        <v>0</v>
      </c>
    </row>
    <row r="14" spans="1:9" x14ac:dyDescent="0.25">
      <c r="A14" s="60" t="str">
        <f>programi!$A$2</f>
        <v>BF</v>
      </c>
      <c r="B14" s="61">
        <v>2018</v>
      </c>
      <c r="C14" s="61" t="s">
        <v>146</v>
      </c>
      <c r="D14" s="61" t="s">
        <v>37</v>
      </c>
      <c r="E14" s="61" t="s">
        <v>21</v>
      </c>
      <c r="F14" s="61" t="s">
        <v>38</v>
      </c>
      <c r="G14" s="29" t="s">
        <v>46</v>
      </c>
      <c r="H14" s="80">
        <v>0</v>
      </c>
      <c r="I14" s="81">
        <v>0</v>
      </c>
    </row>
    <row r="15" spans="1:9" x14ac:dyDescent="0.25">
      <c r="A15" s="62" t="str">
        <f>programi!$A$2</f>
        <v>BF</v>
      </c>
      <c r="B15" s="63">
        <v>2018</v>
      </c>
      <c r="C15" s="63" t="s">
        <v>146</v>
      </c>
      <c r="D15" s="63" t="s">
        <v>37</v>
      </c>
      <c r="E15" s="63" t="s">
        <v>21</v>
      </c>
      <c r="F15" s="63" t="s">
        <v>39</v>
      </c>
      <c r="G15" s="30" t="s">
        <v>46</v>
      </c>
      <c r="H15" s="82">
        <v>0</v>
      </c>
      <c r="I15" s="83">
        <v>0</v>
      </c>
    </row>
    <row r="16" spans="1:9" x14ac:dyDescent="0.25">
      <c r="A16" s="60" t="str">
        <f>programi!$A$2</f>
        <v>BF</v>
      </c>
      <c r="B16" s="61">
        <v>2018</v>
      </c>
      <c r="C16" s="61" t="s">
        <v>146</v>
      </c>
      <c r="D16" s="61" t="s">
        <v>40</v>
      </c>
      <c r="E16" s="61" t="s">
        <v>129</v>
      </c>
      <c r="F16" s="61" t="s">
        <v>38</v>
      </c>
      <c r="G16" s="29" t="s">
        <v>46</v>
      </c>
      <c r="H16" s="80">
        <v>4</v>
      </c>
      <c r="I16" s="81">
        <v>7</v>
      </c>
    </row>
    <row r="17" spans="1:9" x14ac:dyDescent="0.25">
      <c r="A17" s="62" t="str">
        <f>programi!$A$2</f>
        <v>BF</v>
      </c>
      <c r="B17" s="63">
        <v>2018</v>
      </c>
      <c r="C17" s="63" t="s">
        <v>146</v>
      </c>
      <c r="D17" s="63" t="s">
        <v>40</v>
      </c>
      <c r="E17" s="61" t="s">
        <v>129</v>
      </c>
      <c r="F17" s="63" t="s">
        <v>39</v>
      </c>
      <c r="G17" s="30" t="s">
        <v>46</v>
      </c>
      <c r="H17" s="82">
        <v>0</v>
      </c>
      <c r="I17" s="83">
        <v>0</v>
      </c>
    </row>
    <row r="18" spans="1:9" x14ac:dyDescent="0.25">
      <c r="A18" s="60" t="str">
        <f>programi!$A$2</f>
        <v>BF</v>
      </c>
      <c r="B18" s="61">
        <v>2018</v>
      </c>
      <c r="C18" s="61" t="s">
        <v>146</v>
      </c>
      <c r="D18" s="61" t="s">
        <v>40</v>
      </c>
      <c r="E18" s="61" t="s">
        <v>22</v>
      </c>
      <c r="F18" s="61" t="s">
        <v>38</v>
      </c>
      <c r="G18" s="29" t="s">
        <v>46</v>
      </c>
      <c r="H18" s="80">
        <v>0</v>
      </c>
      <c r="I18" s="81">
        <v>0</v>
      </c>
    </row>
    <row r="19" spans="1:9" x14ac:dyDescent="0.25">
      <c r="A19" s="62" t="str">
        <f>programi!$A$2</f>
        <v>BF</v>
      </c>
      <c r="B19" s="63">
        <v>2018</v>
      </c>
      <c r="C19" s="63" t="s">
        <v>146</v>
      </c>
      <c r="D19" s="63" t="s">
        <v>40</v>
      </c>
      <c r="E19" s="63" t="s">
        <v>22</v>
      </c>
      <c r="F19" s="63" t="s">
        <v>39</v>
      </c>
      <c r="G19" s="30" t="s">
        <v>46</v>
      </c>
      <c r="H19" s="82">
        <v>0</v>
      </c>
      <c r="I19" s="83">
        <v>0</v>
      </c>
    </row>
    <row r="20" spans="1:9" x14ac:dyDescent="0.25">
      <c r="A20" s="60" t="str">
        <f>programi!$A$2</f>
        <v>BF</v>
      </c>
      <c r="B20" s="61">
        <v>2018</v>
      </c>
      <c r="C20" s="61" t="s">
        <v>146</v>
      </c>
      <c r="D20" s="61" t="s">
        <v>19</v>
      </c>
      <c r="E20" s="68"/>
      <c r="F20" s="61" t="s">
        <v>38</v>
      </c>
      <c r="G20" s="29" t="s">
        <v>46</v>
      </c>
      <c r="H20" s="80">
        <v>0</v>
      </c>
      <c r="I20" s="81">
        <v>5</v>
      </c>
    </row>
    <row r="21" spans="1:9" x14ac:dyDescent="0.25">
      <c r="A21" s="62" t="str">
        <f>programi!$A$2</f>
        <v>BF</v>
      </c>
      <c r="B21" s="61">
        <v>2018</v>
      </c>
      <c r="C21" s="61" t="s">
        <v>146</v>
      </c>
      <c r="D21" s="63" t="s">
        <v>19</v>
      </c>
      <c r="E21" s="68"/>
      <c r="F21" s="63" t="s">
        <v>39</v>
      </c>
      <c r="G21" s="30" t="s">
        <v>46</v>
      </c>
      <c r="H21" s="82">
        <v>1</v>
      </c>
      <c r="I21" s="83">
        <v>0</v>
      </c>
    </row>
    <row r="22" spans="1:9" x14ac:dyDescent="0.25">
      <c r="A22" s="60" t="str">
        <f>programi!$A$2</f>
        <v>BF</v>
      </c>
      <c r="B22" s="63">
        <v>2018</v>
      </c>
      <c r="C22" s="63" t="s">
        <v>146</v>
      </c>
      <c r="D22" s="61" t="s">
        <v>37</v>
      </c>
      <c r="E22" s="61" t="s">
        <v>20</v>
      </c>
      <c r="F22" s="61" t="s">
        <v>38</v>
      </c>
      <c r="G22" s="29" t="s">
        <v>47</v>
      </c>
      <c r="H22" s="80">
        <v>4</v>
      </c>
      <c r="I22" s="81">
        <v>3</v>
      </c>
    </row>
    <row r="23" spans="1:9" x14ac:dyDescent="0.25">
      <c r="A23" s="62" t="str">
        <f>programi!$A$2</f>
        <v>BF</v>
      </c>
      <c r="B23" s="61">
        <v>2018</v>
      </c>
      <c r="C23" s="61" t="s">
        <v>146</v>
      </c>
      <c r="D23" s="63" t="s">
        <v>37</v>
      </c>
      <c r="E23" s="63" t="s">
        <v>20</v>
      </c>
      <c r="F23" s="63" t="s">
        <v>39</v>
      </c>
      <c r="G23" s="30" t="s">
        <v>47</v>
      </c>
      <c r="H23" s="82">
        <v>0</v>
      </c>
      <c r="I23" s="83">
        <v>0</v>
      </c>
    </row>
    <row r="24" spans="1:9" x14ac:dyDescent="0.25">
      <c r="A24" s="60" t="str">
        <f>programi!$A$2</f>
        <v>BF</v>
      </c>
      <c r="B24" s="63">
        <v>2018</v>
      </c>
      <c r="C24" s="63" t="s">
        <v>146</v>
      </c>
      <c r="D24" s="61" t="s">
        <v>37</v>
      </c>
      <c r="E24" s="61" t="s">
        <v>21</v>
      </c>
      <c r="F24" s="61" t="s">
        <v>38</v>
      </c>
      <c r="G24" s="29" t="s">
        <v>47</v>
      </c>
      <c r="H24" s="80">
        <v>2</v>
      </c>
      <c r="I24" s="81">
        <v>0</v>
      </c>
    </row>
    <row r="25" spans="1:9" x14ac:dyDescent="0.25">
      <c r="A25" s="62" t="str">
        <f>programi!$A$2</f>
        <v>BF</v>
      </c>
      <c r="B25" s="61">
        <v>2018</v>
      </c>
      <c r="C25" s="61" t="s">
        <v>146</v>
      </c>
      <c r="D25" s="63" t="s">
        <v>37</v>
      </c>
      <c r="E25" s="63" t="s">
        <v>21</v>
      </c>
      <c r="F25" s="63" t="s">
        <v>39</v>
      </c>
      <c r="G25" s="30" t="s">
        <v>47</v>
      </c>
      <c r="H25" s="82">
        <v>0</v>
      </c>
      <c r="I25" s="83">
        <v>0</v>
      </c>
    </row>
    <row r="26" spans="1:9" x14ac:dyDescent="0.25">
      <c r="A26" s="60" t="str">
        <f>programi!$A$2</f>
        <v>BF</v>
      </c>
      <c r="B26" s="63">
        <v>2018</v>
      </c>
      <c r="C26" s="63" t="s">
        <v>146</v>
      </c>
      <c r="D26" s="61" t="s">
        <v>40</v>
      </c>
      <c r="E26" s="61" t="s">
        <v>129</v>
      </c>
      <c r="F26" s="61" t="s">
        <v>38</v>
      </c>
      <c r="G26" s="29" t="s">
        <v>47</v>
      </c>
      <c r="H26" s="80">
        <v>8</v>
      </c>
      <c r="I26" s="81">
        <v>10</v>
      </c>
    </row>
    <row r="27" spans="1:9" x14ac:dyDescent="0.25">
      <c r="A27" s="62" t="str">
        <f>programi!$A$2</f>
        <v>BF</v>
      </c>
      <c r="B27" s="61">
        <v>2018</v>
      </c>
      <c r="C27" s="61" t="s">
        <v>146</v>
      </c>
      <c r="D27" s="63" t="s">
        <v>40</v>
      </c>
      <c r="E27" s="61" t="s">
        <v>129</v>
      </c>
      <c r="F27" s="63" t="s">
        <v>39</v>
      </c>
      <c r="G27" s="30" t="s">
        <v>47</v>
      </c>
      <c r="H27" s="82">
        <v>0</v>
      </c>
      <c r="I27" s="83">
        <v>0</v>
      </c>
    </row>
    <row r="28" spans="1:9" x14ac:dyDescent="0.25">
      <c r="A28" s="60" t="str">
        <f>programi!$A$2</f>
        <v>BF</v>
      </c>
      <c r="B28" s="63">
        <v>2018</v>
      </c>
      <c r="C28" s="63" t="s">
        <v>146</v>
      </c>
      <c r="D28" s="61" t="s">
        <v>40</v>
      </c>
      <c r="E28" s="61" t="s">
        <v>22</v>
      </c>
      <c r="F28" s="61" t="s">
        <v>38</v>
      </c>
      <c r="G28" s="29" t="s">
        <v>47</v>
      </c>
      <c r="H28" s="80">
        <v>0</v>
      </c>
      <c r="I28" s="81">
        <v>0</v>
      </c>
    </row>
    <row r="29" spans="1:9" x14ac:dyDescent="0.25">
      <c r="A29" s="62" t="str">
        <f>programi!$A$2</f>
        <v>BF</v>
      </c>
      <c r="B29" s="61">
        <v>2018</v>
      </c>
      <c r="C29" s="61" t="s">
        <v>146</v>
      </c>
      <c r="D29" s="63" t="s">
        <v>40</v>
      </c>
      <c r="E29" s="63" t="s">
        <v>22</v>
      </c>
      <c r="F29" s="63" t="s">
        <v>39</v>
      </c>
      <c r="G29" s="30" t="s">
        <v>47</v>
      </c>
      <c r="H29" s="82">
        <v>0</v>
      </c>
      <c r="I29" s="83">
        <v>0</v>
      </c>
    </row>
    <row r="30" spans="1:9" x14ac:dyDescent="0.25">
      <c r="A30" s="60" t="str">
        <f>programi!$A$2</f>
        <v>BF</v>
      </c>
      <c r="B30" s="63">
        <v>2018</v>
      </c>
      <c r="C30" s="63" t="s">
        <v>146</v>
      </c>
      <c r="D30" s="61" t="s">
        <v>19</v>
      </c>
      <c r="E30" s="68"/>
      <c r="F30" s="61" t="s">
        <v>38</v>
      </c>
      <c r="G30" s="29" t="s">
        <v>47</v>
      </c>
      <c r="H30" s="80">
        <v>0</v>
      </c>
      <c r="I30" s="81">
        <v>4</v>
      </c>
    </row>
    <row r="31" spans="1:9" x14ac:dyDescent="0.25">
      <c r="A31" s="62" t="str">
        <f>programi!$A$2</f>
        <v>BF</v>
      </c>
      <c r="B31" s="61">
        <v>2018</v>
      </c>
      <c r="C31" s="61" t="s">
        <v>146</v>
      </c>
      <c r="D31" s="63" t="s">
        <v>19</v>
      </c>
      <c r="E31" s="68"/>
      <c r="F31" s="63" t="s">
        <v>39</v>
      </c>
      <c r="G31" s="30" t="s">
        <v>47</v>
      </c>
      <c r="H31" s="82">
        <v>3</v>
      </c>
      <c r="I31" s="83">
        <v>0</v>
      </c>
    </row>
    <row r="32" spans="1:9" x14ac:dyDescent="0.25">
      <c r="A32" s="60" t="str">
        <f>programi!$A$2</f>
        <v>BF</v>
      </c>
      <c r="B32" s="63">
        <v>2018</v>
      </c>
      <c r="C32" s="63" t="s">
        <v>146</v>
      </c>
      <c r="D32" s="61" t="s">
        <v>37</v>
      </c>
      <c r="E32" s="61" t="s">
        <v>20</v>
      </c>
      <c r="F32" s="61" t="s">
        <v>38</v>
      </c>
      <c r="G32" s="29" t="s">
        <v>48</v>
      </c>
      <c r="H32" s="80">
        <v>3</v>
      </c>
      <c r="I32" s="81">
        <v>7</v>
      </c>
    </row>
    <row r="33" spans="1:9" x14ac:dyDescent="0.25">
      <c r="A33" s="62" t="str">
        <f>programi!$A$2</f>
        <v>BF</v>
      </c>
      <c r="B33" s="61">
        <v>2018</v>
      </c>
      <c r="C33" s="61" t="s">
        <v>146</v>
      </c>
      <c r="D33" s="63" t="s">
        <v>37</v>
      </c>
      <c r="E33" s="63" t="s">
        <v>20</v>
      </c>
      <c r="F33" s="63" t="s">
        <v>39</v>
      </c>
      <c r="G33" s="30" t="s">
        <v>49</v>
      </c>
      <c r="H33" s="82">
        <v>0</v>
      </c>
      <c r="I33" s="83">
        <v>0</v>
      </c>
    </row>
    <row r="34" spans="1:9" x14ac:dyDescent="0.25">
      <c r="A34" s="60" t="str">
        <f>programi!$A$2</f>
        <v>BF</v>
      </c>
      <c r="B34" s="63">
        <v>2018</v>
      </c>
      <c r="C34" s="63" t="s">
        <v>146</v>
      </c>
      <c r="D34" s="61" t="s">
        <v>37</v>
      </c>
      <c r="E34" s="61" t="s">
        <v>21</v>
      </c>
      <c r="F34" s="61" t="s">
        <v>38</v>
      </c>
      <c r="G34" s="29" t="s">
        <v>49</v>
      </c>
      <c r="H34" s="80">
        <v>4</v>
      </c>
      <c r="I34" s="81">
        <v>0</v>
      </c>
    </row>
    <row r="35" spans="1:9" x14ac:dyDescent="0.25">
      <c r="A35" s="62" t="str">
        <f>programi!$A$2</f>
        <v>BF</v>
      </c>
      <c r="B35" s="61">
        <v>2018</v>
      </c>
      <c r="C35" s="61" t="s">
        <v>146</v>
      </c>
      <c r="D35" s="63" t="s">
        <v>37</v>
      </c>
      <c r="E35" s="63" t="s">
        <v>21</v>
      </c>
      <c r="F35" s="63" t="s">
        <v>39</v>
      </c>
      <c r="G35" s="30" t="s">
        <v>49</v>
      </c>
      <c r="H35" s="82">
        <v>0</v>
      </c>
      <c r="I35" s="83">
        <v>0</v>
      </c>
    </row>
    <row r="36" spans="1:9" x14ac:dyDescent="0.25">
      <c r="A36" s="60" t="str">
        <f>programi!$A$2</f>
        <v>BF</v>
      </c>
      <c r="B36" s="63">
        <v>2018</v>
      </c>
      <c r="C36" s="63" t="s">
        <v>146</v>
      </c>
      <c r="D36" s="61" t="s">
        <v>40</v>
      </c>
      <c r="E36" s="61" t="s">
        <v>129</v>
      </c>
      <c r="F36" s="61" t="s">
        <v>38</v>
      </c>
      <c r="G36" s="29" t="s">
        <v>49</v>
      </c>
      <c r="H36" s="80">
        <v>6</v>
      </c>
      <c r="I36" s="81">
        <v>11</v>
      </c>
    </row>
    <row r="37" spans="1:9" x14ac:dyDescent="0.25">
      <c r="A37" s="62" t="str">
        <f>programi!$A$2</f>
        <v>BF</v>
      </c>
      <c r="B37" s="61">
        <v>2018</v>
      </c>
      <c r="C37" s="61" t="s">
        <v>146</v>
      </c>
      <c r="D37" s="63" t="s">
        <v>40</v>
      </c>
      <c r="E37" s="61" t="s">
        <v>129</v>
      </c>
      <c r="F37" s="63" t="s">
        <v>39</v>
      </c>
      <c r="G37" s="30" t="s">
        <v>49</v>
      </c>
      <c r="H37" s="82">
        <v>0</v>
      </c>
      <c r="I37" s="83">
        <v>0</v>
      </c>
    </row>
    <row r="38" spans="1:9" x14ac:dyDescent="0.25">
      <c r="A38" s="60" t="str">
        <f>programi!$A$2</f>
        <v>BF</v>
      </c>
      <c r="B38" s="63">
        <v>2018</v>
      </c>
      <c r="C38" s="63" t="s">
        <v>146</v>
      </c>
      <c r="D38" s="61" t="s">
        <v>40</v>
      </c>
      <c r="E38" s="61" t="s">
        <v>22</v>
      </c>
      <c r="F38" s="61" t="s">
        <v>38</v>
      </c>
      <c r="G38" s="29" t="s">
        <v>49</v>
      </c>
      <c r="H38" s="80">
        <v>0</v>
      </c>
      <c r="I38" s="81">
        <v>0</v>
      </c>
    </row>
    <row r="39" spans="1:9" x14ac:dyDescent="0.25">
      <c r="A39" s="62" t="str">
        <f>programi!$A$2</f>
        <v>BF</v>
      </c>
      <c r="B39" s="61">
        <v>2018</v>
      </c>
      <c r="C39" s="61" t="s">
        <v>146</v>
      </c>
      <c r="D39" s="63" t="s">
        <v>40</v>
      </c>
      <c r="E39" s="63" t="s">
        <v>22</v>
      </c>
      <c r="F39" s="63" t="s">
        <v>39</v>
      </c>
      <c r="G39" s="30" t="s">
        <v>49</v>
      </c>
      <c r="H39" s="82">
        <v>0</v>
      </c>
      <c r="I39" s="83">
        <v>0</v>
      </c>
    </row>
    <row r="40" spans="1:9" x14ac:dyDescent="0.25">
      <c r="A40" s="60" t="str">
        <f>programi!$A$2</f>
        <v>BF</v>
      </c>
      <c r="B40" s="61">
        <v>2018</v>
      </c>
      <c r="C40" s="61" t="s">
        <v>146</v>
      </c>
      <c r="D40" s="61" t="s">
        <v>19</v>
      </c>
      <c r="E40" s="68"/>
      <c r="F40" s="61" t="s">
        <v>38</v>
      </c>
      <c r="G40" s="29" t="s">
        <v>49</v>
      </c>
      <c r="H40" s="80">
        <v>0</v>
      </c>
      <c r="I40" s="81">
        <v>7</v>
      </c>
    </row>
    <row r="41" spans="1:9" x14ac:dyDescent="0.25">
      <c r="A41" s="62" t="str">
        <f>programi!$A$2</f>
        <v>BF</v>
      </c>
      <c r="B41" s="63">
        <v>2018</v>
      </c>
      <c r="C41" s="63" t="s">
        <v>146</v>
      </c>
      <c r="D41" s="63" t="s">
        <v>19</v>
      </c>
      <c r="E41" s="68"/>
      <c r="F41" s="63" t="s">
        <v>39</v>
      </c>
      <c r="G41" s="30" t="s">
        <v>49</v>
      </c>
      <c r="H41" s="82">
        <v>2</v>
      </c>
      <c r="I41" s="83">
        <v>0</v>
      </c>
    </row>
    <row r="42" spans="1:9" x14ac:dyDescent="0.25">
      <c r="H42" s="140">
        <f>SUM(H2:H41)</f>
        <v>160</v>
      </c>
      <c r="I42" s="140">
        <f>SUM(I2:I41)</f>
        <v>140</v>
      </c>
    </row>
  </sheetData>
  <autoFilter ref="A1:I42"/>
  <pageMargins left="0.70866141732283472" right="0.70866141732283472" top="0.74803149606299213" bottom="0.74803149606299213" header="0.31496062992125984" footer="0.31496062992125984"/>
  <pageSetup paperSize="9" scale="4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8"/>
  <sheetViews>
    <sheetView zoomScaleNormal="100" workbookViewId="0">
      <selection activeCell="G4" sqref="G4"/>
    </sheetView>
  </sheetViews>
  <sheetFormatPr defaultRowHeight="15" x14ac:dyDescent="0.25"/>
  <cols>
    <col min="1" max="1" width="60.85546875" customWidth="1"/>
    <col min="2" max="2" width="54.85546875" customWidth="1"/>
    <col min="3" max="4" width="19.5703125" style="53" customWidth="1"/>
  </cols>
  <sheetData>
    <row r="1" spans="1:4" ht="153" customHeight="1" thickBot="1" x14ac:dyDescent="0.3">
      <c r="A1" s="17"/>
      <c r="B1" s="17"/>
      <c r="C1" s="70" t="s">
        <v>54</v>
      </c>
      <c r="D1" s="71" t="s">
        <v>54</v>
      </c>
    </row>
    <row r="2" spans="1:4" x14ac:dyDescent="0.25">
      <c r="A2" s="18" t="s">
        <v>130</v>
      </c>
      <c r="B2" s="18" t="str">
        <f>programi!A2</f>
        <v>BF</v>
      </c>
      <c r="C2" s="72">
        <v>2018</v>
      </c>
      <c r="D2" s="73">
        <v>2019</v>
      </c>
    </row>
    <row r="3" spans="1:4" ht="30" x14ac:dyDescent="0.25">
      <c r="A3" s="19" t="s">
        <v>108</v>
      </c>
      <c r="B3" s="19" t="s">
        <v>51</v>
      </c>
      <c r="C3" s="74">
        <v>320</v>
      </c>
      <c r="D3" s="75">
        <v>330</v>
      </c>
    </row>
    <row r="4" spans="1:4" ht="90" x14ac:dyDescent="0.25">
      <c r="A4" s="20" t="s">
        <v>109</v>
      </c>
      <c r="B4" s="20" t="s">
        <v>52</v>
      </c>
      <c r="C4" s="76">
        <v>280</v>
      </c>
      <c r="D4" s="77">
        <v>280</v>
      </c>
    </row>
    <row r="5" spans="1:4" ht="60" x14ac:dyDescent="0.25">
      <c r="A5" s="139" t="s">
        <v>102</v>
      </c>
      <c r="B5" s="20"/>
      <c r="C5" s="76"/>
      <c r="D5" s="77"/>
    </row>
    <row r="6" spans="1:4" ht="30" x14ac:dyDescent="0.25">
      <c r="A6" s="21" t="s">
        <v>150</v>
      </c>
      <c r="B6" s="21" t="s">
        <v>53</v>
      </c>
      <c r="C6" s="78">
        <v>48000</v>
      </c>
      <c r="D6" s="79">
        <v>50000</v>
      </c>
    </row>
    <row r="7" spans="1:4" x14ac:dyDescent="0.25">
      <c r="A7" s="20" t="s">
        <v>67</v>
      </c>
      <c r="B7" s="20"/>
      <c r="C7" s="76"/>
      <c r="D7" s="77"/>
    </row>
    <row r="8" spans="1:4" x14ac:dyDescent="0.25">
      <c r="A8" s="21" t="s">
        <v>68</v>
      </c>
      <c r="B8" s="21"/>
      <c r="C8" s="78"/>
      <c r="D8" s="79"/>
    </row>
  </sheetData>
  <pageMargins left="0.70866141732283472" right="0.70866141732283472" top="0.74803149606299213" bottom="0.74803149606299213" header="0.31496062992125984" footer="0.31496062992125984"/>
  <pageSetup paperSize="9" scale="89" orientation="landscape"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29CB00320838C341B78F77C65B44CE05" ma:contentTypeVersion="0" ma:contentTypeDescription="Ustvari nov dokument." ma:contentTypeScope="" ma:versionID="2a0162d7a9c452626f8eefe976d4d6fe">
  <xsd:schema xmlns:xsd="http://www.w3.org/2001/XMLSchema" xmlns:xs="http://www.w3.org/2001/XMLSchema" xmlns:p="http://schemas.microsoft.com/office/2006/metadata/properties" targetNamespace="http://schemas.microsoft.com/office/2006/metadata/properties" ma:root="true" ma:fieldsID="458b0a2f55f96360ddd24a77cb8737c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vsebine"/>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20FD53B-214A-4C6F-AD72-F9ABBBD1E21F}">
  <ds:schemaRefs>
    <ds:schemaRef ds:uri="http://purl.org/dc/terms/"/>
    <ds:schemaRef ds:uri="http://schemas.microsoft.com/office/2006/metadata/properties"/>
    <ds:schemaRef ds:uri="http://purl.org/dc/dcmityp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3C038E7B-AEB4-4535-BB19-48CF2278C4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7B047F18-281D-4841-B9B7-A9A5CB90FE5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14</vt:i4>
      </vt:variant>
      <vt:variant>
        <vt:lpstr>Imenovani obsegi</vt:lpstr>
      </vt:variant>
      <vt:variant>
        <vt:i4>1</vt:i4>
      </vt:variant>
    </vt:vector>
  </HeadingPairs>
  <TitlesOfParts>
    <vt:vector size="15" baseType="lpstr">
      <vt:lpstr>uvod</vt:lpstr>
      <vt:lpstr>cilji +ukrepi</vt:lpstr>
      <vt:lpstr>vprašalnik</vt:lpstr>
      <vt:lpstr>programi</vt:lpstr>
      <vt:lpstr>vpis</vt:lpstr>
      <vt:lpstr>diplomanti</vt:lpstr>
      <vt:lpstr>izmenjava študentov 2018</vt:lpstr>
      <vt:lpstr>izmenjava študentov 2019</vt:lpstr>
      <vt:lpstr>raziskovalna</vt:lpstr>
      <vt:lpstr>projekti</vt:lpstr>
      <vt:lpstr>izmenjava zaposlenih </vt:lpstr>
      <vt:lpstr>skrb za slovenčino</vt:lpstr>
      <vt:lpstr>predlog novega šp</vt:lpstr>
      <vt:lpstr>List5</vt:lpstr>
      <vt:lpstr>clanica</vt:lpstr>
    </vt:vector>
  </TitlesOfParts>
  <Company>Univerza v Ljubljani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Uporabnik sistema Windows</dc:creator>
  <cp:lastModifiedBy>Klobučar, Darko</cp:lastModifiedBy>
  <cp:lastPrinted>2016-09-05T12:23:18Z</cp:lastPrinted>
  <dcterms:created xsi:type="dcterms:W3CDTF">2013-06-17T09:04:55Z</dcterms:created>
  <dcterms:modified xsi:type="dcterms:W3CDTF">2017-10-18T12:26:00Z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0x01010029CB00320838C341B78F77C65B44CE05</vt:lpwstr>
  </property>
</Properties>
</file>